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порт\Протоколы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152511" refMode="R1C1"/>
</workbook>
</file>

<file path=xl/calcChain.xml><?xml version="1.0" encoding="utf-8"?>
<calcChain xmlns="http://schemas.openxmlformats.org/spreadsheetml/2006/main">
  <c r="BJ404" i="1" l="1"/>
  <c r="BJ387" i="1"/>
  <c r="BJ359" i="1" l="1"/>
  <c r="BJ358" i="1"/>
  <c r="BJ356" i="1"/>
  <c r="BJ332" i="1" l="1"/>
  <c r="BJ331" i="1"/>
  <c r="BJ330" i="1"/>
  <c r="BJ328" i="1"/>
  <c r="BJ306" i="1" l="1"/>
  <c r="BJ304" i="1"/>
  <c r="BJ302" i="1"/>
  <c r="BJ280" i="1" l="1"/>
  <c r="BJ279" i="1"/>
  <c r="BJ277" i="1"/>
  <c r="BJ275" i="1"/>
  <c r="BJ273" i="1"/>
  <c r="BJ272" i="1"/>
  <c r="BJ249" i="1" l="1"/>
  <c r="BJ247" i="1"/>
  <c r="BJ246" i="1"/>
  <c r="BJ222" i="1"/>
  <c r="BJ221" i="1"/>
  <c r="BJ219" i="1"/>
  <c r="BJ191" i="1"/>
  <c r="BJ189" i="1"/>
  <c r="BJ185" i="1"/>
  <c r="BJ183" i="1"/>
  <c r="BJ182" i="1"/>
  <c r="BJ181" i="1"/>
  <c r="BJ180" i="1"/>
  <c r="BJ178" i="1"/>
  <c r="BJ177" i="1"/>
  <c r="BJ176" i="1"/>
  <c r="BJ175" i="1"/>
  <c r="BJ173" i="1"/>
  <c r="BJ172" i="1"/>
  <c r="BJ171" i="1"/>
  <c r="BJ169" i="1"/>
  <c r="BJ168" i="1"/>
  <c r="BJ167" i="1"/>
  <c r="BJ165" i="1"/>
  <c r="BJ164" i="1"/>
  <c r="BJ160" i="1"/>
  <c r="BJ132" i="1" l="1"/>
  <c r="BJ131" i="1"/>
  <c r="BJ130" i="1"/>
  <c r="BJ128" i="1"/>
  <c r="BJ127" i="1"/>
  <c r="BJ126" i="1"/>
  <c r="BJ124" i="1"/>
  <c r="BJ123" i="1"/>
  <c r="BJ122" i="1"/>
  <c r="BJ120" i="1"/>
  <c r="BJ119" i="1"/>
  <c r="BJ117" i="1"/>
  <c r="BJ115" i="1"/>
  <c r="BJ114" i="1"/>
  <c r="BJ83" i="1" l="1"/>
  <c r="BJ78" i="1"/>
  <c r="BJ77" i="1"/>
  <c r="BJ73" i="1"/>
  <c r="BJ72" i="1"/>
  <c r="BJ70" i="1"/>
  <c r="BJ69" i="1"/>
  <c r="BJ68" i="1"/>
  <c r="BJ67" i="1"/>
  <c r="BJ65" i="1"/>
  <c r="BJ64" i="1"/>
  <c r="BJ63" i="1"/>
  <c r="BJ62" i="1"/>
  <c r="BJ60" i="1"/>
  <c r="BJ59" i="1"/>
  <c r="BJ58" i="1"/>
  <c r="BJ57" i="1"/>
  <c r="BJ56" i="1"/>
  <c r="BJ54" i="1"/>
  <c r="BJ53" i="1"/>
  <c r="BJ44" i="1"/>
  <c r="BJ43" i="1"/>
  <c r="BJ42" i="1"/>
  <c r="BJ40" i="1"/>
  <c r="BJ39" i="1"/>
  <c r="BJ38" i="1"/>
  <c r="BJ37" i="1"/>
</calcChain>
</file>

<file path=xl/sharedStrings.xml><?xml version="1.0" encoding="utf-8"?>
<sst xmlns="http://schemas.openxmlformats.org/spreadsheetml/2006/main" count="2108" uniqueCount="385">
  <si>
    <t>ФЕДЕРАЦИЯ ПАУЭРЛИФТИНГА САНКТ-ПЕТЕРБУРГА</t>
  </si>
  <si>
    <t>ИТОГОВЫЕ ПРОТОКОЛЫ</t>
  </si>
  <si>
    <t>26 января 2019 г.</t>
  </si>
  <si>
    <t>г.Санкт-Петербург</t>
  </si>
  <si>
    <t>ИТОГОВЫЙ ПРОТОКОЛ</t>
  </si>
  <si>
    <t>Номер</t>
  </si>
  <si>
    <t>Место</t>
  </si>
  <si>
    <t>Фамилия, Имя</t>
  </si>
  <si>
    <t>год</t>
  </si>
  <si>
    <t>звание,</t>
  </si>
  <si>
    <t xml:space="preserve">команда / </t>
  </si>
  <si>
    <t>город</t>
  </si>
  <si>
    <t>жре</t>
  </si>
  <si>
    <t>собств.</t>
  </si>
  <si>
    <t>жим</t>
  </si>
  <si>
    <t>рез-т</t>
  </si>
  <si>
    <t>вып.</t>
  </si>
  <si>
    <t>ком.</t>
  </si>
  <si>
    <t>тренеры</t>
  </si>
  <si>
    <t>рожд.</t>
  </si>
  <si>
    <t>разряд</t>
  </si>
  <si>
    <t>регион</t>
  </si>
  <si>
    <t>бий</t>
  </si>
  <si>
    <t>вес</t>
  </si>
  <si>
    <t>1</t>
  </si>
  <si>
    <t>2</t>
  </si>
  <si>
    <t>3</t>
  </si>
  <si>
    <t>разр.</t>
  </si>
  <si>
    <t>очки</t>
  </si>
  <si>
    <t>26.01.2019</t>
  </si>
  <si>
    <t>Весовая категория 53 кг</t>
  </si>
  <si>
    <t>Макаев Егор</t>
  </si>
  <si>
    <t>2004</t>
  </si>
  <si>
    <t>-</t>
  </si>
  <si>
    <t>Богатырь</t>
  </si>
  <si>
    <t>Тихвин</t>
  </si>
  <si>
    <t>+3 юн</t>
  </si>
  <si>
    <t>12</t>
  </si>
  <si>
    <t>Тузов С.Г.</t>
  </si>
  <si>
    <t>Фролов Илья</t>
  </si>
  <si>
    <t>2006</t>
  </si>
  <si>
    <t>Радогор</t>
  </si>
  <si>
    <t>Санкт-Петербург</t>
  </si>
  <si>
    <t>9</t>
  </si>
  <si>
    <t>Полозов Д.Ю., Латыпов А.Ш.</t>
  </si>
  <si>
    <t>Иванов Никита</t>
  </si>
  <si>
    <t>2003</t>
  </si>
  <si>
    <t>Гранит</t>
  </si>
  <si>
    <t>6</t>
  </si>
  <si>
    <t>8</t>
  </si>
  <si>
    <t>Навныко А.С.</t>
  </si>
  <si>
    <t>4</t>
  </si>
  <si>
    <t>Панкратов Виктор</t>
  </si>
  <si>
    <t>7</t>
  </si>
  <si>
    <t>5</t>
  </si>
  <si>
    <t>Лукин Дмитрий</t>
  </si>
  <si>
    <t>2007</t>
  </si>
  <si>
    <t>Петров Дмитрий</t>
  </si>
  <si>
    <t>2005</t>
  </si>
  <si>
    <t>Огонек</t>
  </si>
  <si>
    <t>Алексеев И.Н.</t>
  </si>
  <si>
    <t>Федотов Даниил</t>
  </si>
  <si>
    <t>Жюри:</t>
  </si>
  <si>
    <t>Судейская бригада на помосте:</t>
  </si>
  <si>
    <t>Базанов Николай</t>
  </si>
  <si>
    <t>ВК</t>
  </si>
  <si>
    <t>ст.</t>
  </si>
  <si>
    <t>Морушенко Майя</t>
  </si>
  <si>
    <t>Кириши</t>
  </si>
  <si>
    <t>Коленцев Антон</t>
  </si>
  <si>
    <t>бок.</t>
  </si>
  <si>
    <t>Шевцов Александр</t>
  </si>
  <si>
    <t>1к</t>
  </si>
  <si>
    <t>Всеволожск</t>
  </si>
  <si>
    <t xml:space="preserve"> </t>
  </si>
  <si>
    <t>Балабатько Игорь</t>
  </si>
  <si>
    <t>2к</t>
  </si>
  <si>
    <t>сек.</t>
  </si>
  <si>
    <t>Костромцов Андрей</t>
  </si>
  <si>
    <t>тех. контр.</t>
  </si>
  <si>
    <t>Алексеев Игорь</t>
  </si>
  <si>
    <t>3к</t>
  </si>
  <si>
    <t>Результаты абсолютного зачёта</t>
  </si>
  <si>
    <t>Фамилия Имя</t>
  </si>
  <si>
    <t>Результат</t>
  </si>
  <si>
    <t>Собств.вес</t>
  </si>
  <si>
    <t xml:space="preserve">      55,0</t>
  </si>
  <si>
    <t>Результаты командного зачёта</t>
  </si>
  <si>
    <t>Радогор, Санкт-Петербург</t>
  </si>
  <si>
    <t>20</t>
  </si>
  <si>
    <t>=</t>
  </si>
  <si>
    <t>Гранит, Санкт-Петербург</t>
  </si>
  <si>
    <t>Богатырь, Тихвин</t>
  </si>
  <si>
    <t>18</t>
  </si>
  <si>
    <t>Огонек, Санкт-Петербург</t>
  </si>
  <si>
    <t>- главный судья</t>
  </si>
  <si>
    <t>- главный секретарь</t>
  </si>
  <si>
    <t>Главный судья соревнований</t>
  </si>
  <si>
    <t>Главный секретарь соревнований</t>
  </si>
  <si>
    <t>Весовая категория 43 кг</t>
  </si>
  <si>
    <t>Весовая категория 48 кг</t>
  </si>
  <si>
    <t>Ефремов Максим</t>
  </si>
  <si>
    <t>Алые паруса</t>
  </si>
  <si>
    <t>Николаев М.М.</t>
  </si>
  <si>
    <t>Головченко Евгений</t>
  </si>
  <si>
    <t>Весовая категория 59 кг</t>
  </si>
  <si>
    <t>Коган Арсений</t>
  </si>
  <si>
    <t>Спортстудия</t>
  </si>
  <si>
    <t>+3</t>
  </si>
  <si>
    <t>Коган А.</t>
  </si>
  <si>
    <t>Евстратов Олег</t>
  </si>
  <si>
    <t>Борматов Артем</t>
  </si>
  <si>
    <t>Иванов Иван</t>
  </si>
  <si>
    <t>Евлентьев Илья</t>
  </si>
  <si>
    <t>Весовая категория 66 кг</t>
  </si>
  <si>
    <t>Дохужев Ярослав</t>
  </si>
  <si>
    <t>Меридиан</t>
  </si>
  <si>
    <t>Петергоф</t>
  </si>
  <si>
    <t>10</t>
  </si>
  <si>
    <t>+1 юн</t>
  </si>
  <si>
    <t>Иванов Н.О.</t>
  </si>
  <si>
    <t>Нагорный Максим</t>
  </si>
  <si>
    <t>11</t>
  </si>
  <si>
    <t>Николаев Николай</t>
  </si>
  <si>
    <t>Харитонов Максимилиан</t>
  </si>
  <si>
    <t>Весовая категория 74 кг</t>
  </si>
  <si>
    <t>Миничев Антон</t>
  </si>
  <si>
    <t>13</t>
  </si>
  <si>
    <t>+2</t>
  </si>
  <si>
    <t>Раков Денис</t>
  </si>
  <si>
    <t>Кортик</t>
  </si>
  <si>
    <t>Юровицкий М.Б.</t>
  </si>
  <si>
    <t>Млокосевич Игорь</t>
  </si>
  <si>
    <t>14</t>
  </si>
  <si>
    <t>Алексеев Илья</t>
  </si>
  <si>
    <t>15</t>
  </si>
  <si>
    <t>Весовая категория 93 кг</t>
  </si>
  <si>
    <t>Щеголев Никита</t>
  </si>
  <si>
    <t>17</t>
  </si>
  <si>
    <t>3 юн</t>
  </si>
  <si>
    <t>Егоров Михаил</t>
  </si>
  <si>
    <t>16</t>
  </si>
  <si>
    <t>Весовая категория 105 кг</t>
  </si>
  <si>
    <t>Згерский Юрий</t>
  </si>
  <si>
    <t>0</t>
  </si>
  <si>
    <t>Весовая категория 120 кг</t>
  </si>
  <si>
    <t>Мохов Илья</t>
  </si>
  <si>
    <t>Уткоф Роман</t>
  </si>
  <si>
    <t>19</t>
  </si>
  <si>
    <t>+2 юн</t>
  </si>
  <si>
    <t>Весовая категория +120 кг</t>
  </si>
  <si>
    <t>Гришин Глеб</t>
  </si>
  <si>
    <t>21</t>
  </si>
  <si>
    <t>Байрон Артур</t>
  </si>
  <si>
    <t>Протченко Людмила</t>
  </si>
  <si>
    <t>Поляков Андрей</t>
  </si>
  <si>
    <t>Аббазова Ирина</t>
  </si>
  <si>
    <t xml:space="preserve">     130,0</t>
  </si>
  <si>
    <t xml:space="preserve">     100,0</t>
  </si>
  <si>
    <t xml:space="preserve">      75,0</t>
  </si>
  <si>
    <t>Алые паруса, Санкт-Петербург</t>
  </si>
  <si>
    <t>30</t>
  </si>
  <si>
    <t>12+9+9</t>
  </si>
  <si>
    <t>Кортик, Санкт-Петербург</t>
  </si>
  <si>
    <t>9+9</t>
  </si>
  <si>
    <t>Спортстудия, Санкт-Петербург</t>
  </si>
  <si>
    <t>Меридиан, Санкт-Петербург</t>
  </si>
  <si>
    <t>IPF</t>
  </si>
  <si>
    <t>12+12+12+12+8</t>
  </si>
  <si>
    <t>12+12+9+9+8</t>
  </si>
  <si>
    <t>9+9+7+7</t>
  </si>
  <si>
    <t>8+8+7+7</t>
  </si>
  <si>
    <t>Очки IPF</t>
  </si>
  <si>
    <t>Васильева Олеся</t>
  </si>
  <si>
    <t>Петрова Диана</t>
  </si>
  <si>
    <t>Весовая категория 47 кг</t>
  </si>
  <si>
    <t>Грузинская Дарья</t>
  </si>
  <si>
    <t>Весовая категория 52 кг</t>
  </si>
  <si>
    <t>Лагутина Елена</t>
  </si>
  <si>
    <t>2001</t>
  </si>
  <si>
    <t>МС</t>
  </si>
  <si>
    <t>Чимиричкина Ирина</t>
  </si>
  <si>
    <t>Весовая категория 57 кг</t>
  </si>
  <si>
    <t>Вохмянина Полина</t>
  </si>
  <si>
    <t>КМС</t>
  </si>
  <si>
    <t>кмс</t>
  </si>
  <si>
    <t>Соловьева Алина</t>
  </si>
  <si>
    <t>2002</t>
  </si>
  <si>
    <t>Давиденко Юлия</t>
  </si>
  <si>
    <t>ДМ Купчино</t>
  </si>
  <si>
    <t>Климов Н.И.</t>
  </si>
  <si>
    <t>Весовая категория 63 кг</t>
  </si>
  <si>
    <t>Каштанова Татьяна</t>
  </si>
  <si>
    <t>Воробьева Дарья</t>
  </si>
  <si>
    <t>Афанасьева Ксения</t>
  </si>
  <si>
    <t>Весовая категория 72 кг</t>
  </si>
  <si>
    <t>Меньшова Кристина</t>
  </si>
  <si>
    <t>Бегунова Валерия</t>
  </si>
  <si>
    <t>2 юн</t>
  </si>
  <si>
    <t>Саенко Анастасия</t>
  </si>
  <si>
    <t xml:space="preserve">      95,0</t>
  </si>
  <si>
    <t xml:space="preserve">     60,80</t>
  </si>
  <si>
    <t xml:space="preserve">     60,95</t>
  </si>
  <si>
    <t xml:space="preserve">      90,0</t>
  </si>
  <si>
    <t xml:space="preserve">     57,00</t>
  </si>
  <si>
    <t xml:space="preserve">      50,0</t>
  </si>
  <si>
    <t>60</t>
  </si>
  <si>
    <t>12+12+12+12+12</t>
  </si>
  <si>
    <t>9+8</t>
  </si>
  <si>
    <t>12+8</t>
  </si>
  <si>
    <t>ДМ Купчино, Санкт-Петербург</t>
  </si>
  <si>
    <t>Куршацов Владислав</t>
  </si>
  <si>
    <t>1 юн</t>
  </si>
  <si>
    <t>Олимп ПМК</t>
  </si>
  <si>
    <t>Козлов Д.В.</t>
  </si>
  <si>
    <t>Мельзетдинов Эльмир</t>
  </si>
  <si>
    <t>Усанин Даниил</t>
  </si>
  <si>
    <t>Исраелян Ваник</t>
  </si>
  <si>
    <t>Галяев Артем</t>
  </si>
  <si>
    <t>Кожин Алексей</t>
  </si>
  <si>
    <t>Уваров Михаил</t>
  </si>
  <si>
    <t>Клеймаков Максим</t>
  </si>
  <si>
    <t>Паршин Александр</t>
  </si>
  <si>
    <t>Быстров Юрий</t>
  </si>
  <si>
    <t>Лично</t>
  </si>
  <si>
    <t>Валдай</t>
  </si>
  <si>
    <t>Л</t>
  </si>
  <si>
    <t>Самостоятельно</t>
  </si>
  <si>
    <t>Сербин Сергей</t>
  </si>
  <si>
    <t>Кирьянов Даниил</t>
  </si>
  <si>
    <t>Громов Дмитрий</t>
  </si>
  <si>
    <t>Весовая категория 83 кг</t>
  </si>
  <si>
    <t>Вертиев Сергей</t>
  </si>
  <si>
    <t>Семикин Даниил</t>
  </si>
  <si>
    <t>Смирнов Игорь</t>
  </si>
  <si>
    <t>Киселев Артем</t>
  </si>
  <si>
    <t>Пушкин Аркадий</t>
  </si>
  <si>
    <t>Жаглин Максим</t>
  </si>
  <si>
    <t>Брусов Владислав</t>
  </si>
  <si>
    <t>Колядин Александр</t>
  </si>
  <si>
    <t>Огородова Ольга</t>
  </si>
  <si>
    <t>Окунь Екатерина</t>
  </si>
  <si>
    <t>Шавшина Елена</t>
  </si>
  <si>
    <t xml:space="preserve">     105,0</t>
  </si>
  <si>
    <t xml:space="preserve">     64,70</t>
  </si>
  <si>
    <t xml:space="preserve">     59,10</t>
  </si>
  <si>
    <t xml:space="preserve">      92,5</t>
  </si>
  <si>
    <t xml:space="preserve">      67,5</t>
  </si>
  <si>
    <t xml:space="preserve">     45,28</t>
  </si>
  <si>
    <t xml:space="preserve">     102,5</t>
  </si>
  <si>
    <t xml:space="preserve">     110,0</t>
  </si>
  <si>
    <t>56</t>
  </si>
  <si>
    <t>26</t>
  </si>
  <si>
    <t>9+9+8</t>
  </si>
  <si>
    <t>Олимп ПМК, Санкт-Петербург</t>
  </si>
  <si>
    <t>53</t>
  </si>
  <si>
    <t>12+12+12+9+8</t>
  </si>
  <si>
    <t>12+12+9+7+0</t>
  </si>
  <si>
    <t>Тараканова Алиса</t>
  </si>
  <si>
    <t>1999</t>
  </si>
  <si>
    <t>Пидмичева Софья</t>
  </si>
  <si>
    <t>1996</t>
  </si>
  <si>
    <t>+1</t>
  </si>
  <si>
    <t>Кирюхина Софья</t>
  </si>
  <si>
    <t>Зобач Г.Г.</t>
  </si>
  <si>
    <t>Васильева Светлана</t>
  </si>
  <si>
    <t xml:space="preserve">     53,98</t>
  </si>
  <si>
    <t xml:space="preserve">     50,76</t>
  </si>
  <si>
    <t xml:space="preserve">     56,16</t>
  </si>
  <si>
    <t>12+12</t>
  </si>
  <si>
    <t>Каменский Дмитрий</t>
  </si>
  <si>
    <t>- зам. гл.судьи по назначению судейских бригад</t>
  </si>
  <si>
    <t>- зам. главного судьи</t>
  </si>
  <si>
    <t>- зам. главного секретаря</t>
  </si>
  <si>
    <t>Огородова Ольга, гор.Санкт-Петербург</t>
  </si>
  <si>
    <t>Каменский Дмитрий, гор.Санкт-Петербург</t>
  </si>
  <si>
    <t>Андронов Никита</t>
  </si>
  <si>
    <t>Политехник</t>
  </si>
  <si>
    <t>Абаев В.М.</t>
  </si>
  <si>
    <t>Дольников Никита</t>
  </si>
  <si>
    <t>2000</t>
  </si>
  <si>
    <t>Бугаев Руслан</t>
  </si>
  <si>
    <t>1998</t>
  </si>
  <si>
    <t>МВАА</t>
  </si>
  <si>
    <t>Фадеев А.С.</t>
  </si>
  <si>
    <t>Налетов Александр</t>
  </si>
  <si>
    <t>Рубцов Яков</t>
  </si>
  <si>
    <t>Ахлестин П.Н., Тихомиров А.В.</t>
  </si>
  <si>
    <t>Муминов Василий</t>
  </si>
  <si>
    <t xml:space="preserve">     150,0</t>
  </si>
  <si>
    <t xml:space="preserve">     82,20</t>
  </si>
  <si>
    <t xml:space="preserve">     71,55</t>
  </si>
  <si>
    <t xml:space="preserve">     73,20</t>
  </si>
  <si>
    <t>Политехник, Санкт-Петербург</t>
  </si>
  <si>
    <t>Арутюнов Вячеслав</t>
  </si>
  <si>
    <t>1944</t>
  </si>
  <si>
    <t>Атлетик-клуб</t>
  </si>
  <si>
    <t>Гатчина</t>
  </si>
  <si>
    <t>Лебедев Е.В.</t>
  </si>
  <si>
    <t>Кутузов Виктор</t>
  </si>
  <si>
    <t>1937</t>
  </si>
  <si>
    <t>Демёхин Владимир</t>
  </si>
  <si>
    <t>1948</t>
  </si>
  <si>
    <t>Патрино Анатолий</t>
  </si>
  <si>
    <t>Планета</t>
  </si>
  <si>
    <t>Синькевич В.М.</t>
  </si>
  <si>
    <t>Тарасов Виктор</t>
  </si>
  <si>
    <t>Павлюков Владислав</t>
  </si>
  <si>
    <t>1946</t>
  </si>
  <si>
    <t xml:space="preserve">     107,5</t>
  </si>
  <si>
    <t xml:space="preserve">     73,45</t>
  </si>
  <si>
    <t xml:space="preserve">      97,5</t>
  </si>
  <si>
    <t xml:space="preserve">     72,00</t>
  </si>
  <si>
    <t xml:space="preserve">     84,95</t>
  </si>
  <si>
    <t>Исаев Сергей</t>
  </si>
  <si>
    <t>1954</t>
  </si>
  <si>
    <t>Петрик Виктор</t>
  </si>
  <si>
    <t>Кутузов Александр</t>
  </si>
  <si>
    <t>1956</t>
  </si>
  <si>
    <t xml:space="preserve">     95,70</t>
  </si>
  <si>
    <t xml:space="preserve">     62,30</t>
  </si>
  <si>
    <t xml:space="preserve">     81,55</t>
  </si>
  <si>
    <t>Юровицкий Михаил</t>
  </si>
  <si>
    <t>1962</t>
  </si>
  <si>
    <t>Астафьев Сергей</t>
  </si>
  <si>
    <t>1968</t>
  </si>
  <si>
    <t>Каяев Тагир</t>
  </si>
  <si>
    <t>1964</t>
  </si>
  <si>
    <t>Попов Андрей</t>
  </si>
  <si>
    <t>Форум</t>
  </si>
  <si>
    <t>Мга</t>
  </si>
  <si>
    <t>Бондаренко С.В.</t>
  </si>
  <si>
    <t xml:space="preserve">     205,0</t>
  </si>
  <si>
    <t xml:space="preserve">     92,95</t>
  </si>
  <si>
    <t xml:space="preserve">     175,0</t>
  </si>
  <si>
    <t xml:space="preserve">     92,45</t>
  </si>
  <si>
    <t xml:space="preserve">     92,50</t>
  </si>
  <si>
    <t>Гомзин Александр</t>
  </si>
  <si>
    <t>1978</t>
  </si>
  <si>
    <t>Плащевский Никита</t>
  </si>
  <si>
    <t>1971</t>
  </si>
  <si>
    <t>Черненко Дмитрий</t>
  </si>
  <si>
    <t>1973</t>
  </si>
  <si>
    <t>Моисеев Владимир</t>
  </si>
  <si>
    <t xml:space="preserve">     160,0</t>
  </si>
  <si>
    <t xml:space="preserve">    101,45</t>
  </si>
  <si>
    <t xml:space="preserve">     97,05</t>
  </si>
  <si>
    <t xml:space="preserve">     73,55</t>
  </si>
  <si>
    <t>Атлетик-клуб, Гатчина</t>
  </si>
  <si>
    <t>Форум, Санкт-Петербург</t>
  </si>
  <si>
    <t>Планета, Санкт-Петербург</t>
  </si>
  <si>
    <t>12+12+12+9+9</t>
  </si>
  <si>
    <t>12+12+12+12+0</t>
  </si>
  <si>
    <t>125,0*</t>
  </si>
  <si>
    <t>135,0*</t>
  </si>
  <si>
    <t>Уткоф Роман - 125,0 кг</t>
  </si>
  <si>
    <t>Установлены рекорды Санкт-Петербурга в жиме:</t>
  </si>
  <si>
    <t>Мохов Илья - 135,0 кг</t>
  </si>
  <si>
    <t>117,5*</t>
  </si>
  <si>
    <t>122,5*</t>
  </si>
  <si>
    <t>127,5*</t>
  </si>
  <si>
    <t>Гришин Глеб - 117,5 кг; 122,5 кг; 127,5 кг</t>
  </si>
  <si>
    <t>65,5*</t>
  </si>
  <si>
    <t>67,5*</t>
  </si>
  <si>
    <t>Куршацов Владислав - 65,5 кг; 67,5 кг</t>
  </si>
  <si>
    <t>Поличук Елена</t>
  </si>
  <si>
    <t>Плащевская Светлана</t>
  </si>
  <si>
    <t>1976</t>
  </si>
  <si>
    <t>Первенство Санкт-Петербурга по пауэрлифтингу (жиму) среди юношей, девушек, юниоров, юниорок, ветеранов</t>
  </si>
  <si>
    <t>Первенство Санкт-Петербурга по пауэрлифтингу (жиму) среди младших юношей</t>
  </si>
  <si>
    <t>Первенство Санкт-Петербурга по пауэрлифтингу (жиму) среди девушек</t>
  </si>
  <si>
    <t>Первенство Санкт-Петербурга по пауэрлифтингу (жиму) среди старших юношей</t>
  </si>
  <si>
    <t>Первенство Санкт-Петербурга по пауэрлифтингу (жиму) среди юниорок</t>
  </si>
  <si>
    <t>Первенство Санкт-Петербурга по пауэрлифтингу (жиму) среди юниоров</t>
  </si>
  <si>
    <t>Первенство Санкт-Петербурга по пауэрлифтингу (жиму) среди ветеранов 70 лет и старше</t>
  </si>
  <si>
    <t>Первенство Санкт-Петербурга по пауэрлифтингу (жиму) среди ветеранов 60-69 лет</t>
  </si>
  <si>
    <t>Первенство Санкт-Петербурга по пауэрлифтингу (жиму) среди ветеранов 50-59 лет</t>
  </si>
  <si>
    <t>Первенство Санкт-Петербурга по пауэрлифтингу (жиму) среди ветеранов 40-49 лет</t>
  </si>
  <si>
    <t>Первенство Санкт-Петербурга по пауэрлифтингу (жиму) среди ветеранов-женщин 50-59 лет</t>
  </si>
  <si>
    <t>Первенство Санкт-Петербурга по пауэрлифтингу (жиму) среди ветеранов-женщин 40-49 лет</t>
  </si>
  <si>
    <t>Главная судейская коллегия</t>
  </si>
  <si>
    <t>Борисенко Иван</t>
  </si>
  <si>
    <t>Иванов Артем</t>
  </si>
  <si>
    <t>Лукашов Дмитрий</t>
  </si>
  <si>
    <t>Мельников Алексей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</si>
</sst>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8"/>
      <name val="Arial"/>
      <family val="2"/>
      <charset val="204"/>
    </font>
    <font>
      <sz val="10"/>
      <name val="Times New Roman"/>
      <family val="1"/>
      <charset val="204"/>
    </font>
    <font>
      <sz val="24"/>
      <name val="Times New Roman"/>
      <family val="1"/>
      <charset val="204"/>
    </font>
    <font>
      <i/>
      <sz val="35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2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horizontal="left"/>
    </xf>
  </cellStyleXfs>
  <cellXfs count="85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 vertical="center"/>
    </xf>
    <xf numFmtId="2" fontId="13" fillId="0" borderId="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2" fontId="13" fillId="0" borderId="7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2"/>
  <sheetViews>
    <sheetView tabSelected="1" topLeftCell="A109" workbookViewId="0">
      <selection activeCell="AV408" sqref="AV408"/>
    </sheetView>
  </sheetViews>
  <sheetFormatPr defaultRowHeight="12.75" x14ac:dyDescent="0.2"/>
  <cols>
    <col min="1" max="2" width="2.6640625" style="1" customWidth="1"/>
    <col min="3" max="256" width="2.33203125" style="1" customWidth="1"/>
  </cols>
  <sheetData>
    <row r="1" spans="1:79" s="1" customForma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</row>
    <row r="2" spans="1:79" s="1" customFormat="1" ht="48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</row>
    <row r="3" spans="1:79" s="1" customFormat="1" ht="71.25" customHeight="1" x14ac:dyDescent="0.2"/>
    <row r="4" spans="1:79" s="1" customFormat="1" x14ac:dyDescent="0.2">
      <c r="Q4" s="83" t="s">
        <v>368</v>
      </c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</row>
    <row r="5" spans="1:79" s="1" customFormat="1" ht="12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s="1" customFormat="1" ht="12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s="1" customFormat="1" ht="12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</row>
    <row r="8" spans="1:79" s="1" customFormat="1" ht="12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</row>
    <row r="9" spans="1:79" s="1" customFormat="1" ht="12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</row>
    <row r="10" spans="1:79" s="1" customFormat="1" ht="12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79" s="1" customFormat="1" ht="12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</row>
    <row r="12" spans="1:79" s="1" customFormat="1" ht="12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s="1" customFormat="1" ht="12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s="1" customFormat="1" ht="12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s="1" customFormat="1" ht="12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1" customFormat="1" ht="12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1" customFormat="1" ht="12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1" customFormat="1" ht="12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1" customFormat="1" ht="12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1" customFormat="1" x14ac:dyDescent="0.2">
      <c r="A20" s="84" t="s">
        <v>1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</row>
    <row r="21" spans="1:79" s="1" customFormat="1" ht="94.5" customHeight="1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</row>
    <row r="22" spans="1:79" s="1" customFormat="1" x14ac:dyDescent="0.2"/>
    <row r="23" spans="1:79" s="1" customFormat="1" x14ac:dyDescent="0.2"/>
    <row r="24" spans="1:79" s="1" customFormat="1" x14ac:dyDescent="0.2"/>
    <row r="25" spans="1:79" s="1" customFormat="1" x14ac:dyDescent="0.2"/>
    <row r="26" spans="1:79" s="1" customFormat="1" ht="26.25" x14ac:dyDescent="0.2">
      <c r="C26" s="3" t="s">
        <v>2</v>
      </c>
      <c r="BX26" s="4" t="s">
        <v>3</v>
      </c>
    </row>
    <row r="27" spans="1:79" s="1" customFormat="1" x14ac:dyDescent="0.2"/>
    <row r="28" spans="1:79" s="1" customFormat="1" x14ac:dyDescent="0.2"/>
    <row r="29" spans="1:79" s="1" customFormat="1" ht="15.75" customHeight="1" x14ac:dyDescent="0.2">
      <c r="B29" s="5"/>
      <c r="C29" s="50" t="s">
        <v>4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"/>
      <c r="CA29" s="5"/>
    </row>
    <row r="30" spans="1:79" s="1" customFormat="1" ht="16.5" x14ac:dyDescent="0.2">
      <c r="C30" s="50" t="s">
        <v>369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</row>
    <row r="31" spans="1:79" s="1" customFormat="1" ht="16.5" x14ac:dyDescent="0.2">
      <c r="B31" s="6" t="s">
        <v>2</v>
      </c>
      <c r="BY31" s="7" t="s">
        <v>3</v>
      </c>
    </row>
    <row r="32" spans="1:79" s="1" customFormat="1" ht="6" customHeight="1" x14ac:dyDescent="0.2"/>
    <row r="33" spans="1:79" s="9" customFormat="1" ht="12" customHeight="1" x14ac:dyDescent="0.2">
      <c r="A33" s="8" t="s">
        <v>5</v>
      </c>
      <c r="B33" s="8" t="s">
        <v>6</v>
      </c>
      <c r="C33" s="44" t="s">
        <v>7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2" t="s">
        <v>8</v>
      </c>
      <c r="O33" s="42"/>
      <c r="P33" s="42"/>
      <c r="Q33" s="42" t="s">
        <v>9</v>
      </c>
      <c r="R33" s="42"/>
      <c r="S33" s="42"/>
      <c r="T33" s="42"/>
      <c r="U33" s="42" t="s">
        <v>10</v>
      </c>
      <c r="V33" s="42"/>
      <c r="W33" s="42"/>
      <c r="X33" s="42"/>
      <c r="Y33" s="42"/>
      <c r="Z33" s="42"/>
      <c r="AA33" s="42"/>
      <c r="AB33" s="42"/>
      <c r="AC33" s="42"/>
      <c r="AD33" s="44" t="s">
        <v>11</v>
      </c>
      <c r="AE33" s="44"/>
      <c r="AF33" s="44"/>
      <c r="AG33" s="44"/>
      <c r="AH33" s="44"/>
      <c r="AI33" s="44"/>
      <c r="AJ33" s="44"/>
      <c r="AK33" s="44"/>
      <c r="AL33" s="42" t="s">
        <v>12</v>
      </c>
      <c r="AM33" s="42"/>
      <c r="AN33" s="42"/>
      <c r="AO33" s="42" t="s">
        <v>13</v>
      </c>
      <c r="AP33" s="42"/>
      <c r="AQ33" s="42"/>
      <c r="AR33" s="42" t="s">
        <v>14</v>
      </c>
      <c r="AS33" s="42"/>
      <c r="AT33" s="42"/>
      <c r="AU33" s="42" t="s">
        <v>14</v>
      </c>
      <c r="AV33" s="42"/>
      <c r="AW33" s="42"/>
      <c r="AX33" s="42" t="s">
        <v>14</v>
      </c>
      <c r="AY33" s="42"/>
      <c r="AZ33" s="42"/>
      <c r="BA33" s="42" t="s">
        <v>15</v>
      </c>
      <c r="BB33" s="42"/>
      <c r="BC33" s="42"/>
      <c r="BD33" s="42"/>
      <c r="BE33" s="42" t="s">
        <v>16</v>
      </c>
      <c r="BF33" s="42"/>
      <c r="BG33" s="42"/>
      <c r="BH33" s="42" t="s">
        <v>17</v>
      </c>
      <c r="BI33" s="42"/>
      <c r="BJ33" s="43" t="s">
        <v>28</v>
      </c>
      <c r="BK33" s="43"/>
      <c r="BL33" s="43"/>
      <c r="BM33" s="44" t="s">
        <v>18</v>
      </c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</row>
    <row r="34" spans="1:79" s="1" customFormat="1" ht="12.75" customHeight="1" x14ac:dyDescent="0.2">
      <c r="A34" s="8"/>
      <c r="B34" s="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5" t="s">
        <v>19</v>
      </c>
      <c r="O34" s="45"/>
      <c r="P34" s="45"/>
      <c r="Q34" s="45" t="s">
        <v>20</v>
      </c>
      <c r="R34" s="45"/>
      <c r="S34" s="45"/>
      <c r="T34" s="45"/>
      <c r="U34" s="45" t="s">
        <v>21</v>
      </c>
      <c r="V34" s="45"/>
      <c r="W34" s="45"/>
      <c r="X34" s="45"/>
      <c r="Y34" s="45"/>
      <c r="Z34" s="45"/>
      <c r="AA34" s="45"/>
      <c r="AB34" s="45"/>
      <c r="AC34" s="45"/>
      <c r="AD34" s="44"/>
      <c r="AE34" s="44"/>
      <c r="AF34" s="44"/>
      <c r="AG34" s="44"/>
      <c r="AH34" s="44"/>
      <c r="AI34" s="44"/>
      <c r="AJ34" s="44"/>
      <c r="AK34" s="44"/>
      <c r="AL34" s="45" t="s">
        <v>22</v>
      </c>
      <c r="AM34" s="45"/>
      <c r="AN34" s="45"/>
      <c r="AO34" s="45" t="s">
        <v>23</v>
      </c>
      <c r="AP34" s="45"/>
      <c r="AQ34" s="45"/>
      <c r="AR34" s="45" t="s">
        <v>24</v>
      </c>
      <c r="AS34" s="45"/>
      <c r="AT34" s="45"/>
      <c r="AU34" s="45" t="s">
        <v>25</v>
      </c>
      <c r="AV34" s="45"/>
      <c r="AW34" s="45"/>
      <c r="AX34" s="45" t="s">
        <v>26</v>
      </c>
      <c r="AY34" s="45"/>
      <c r="AZ34" s="45"/>
      <c r="BA34" s="45" t="s">
        <v>14</v>
      </c>
      <c r="BB34" s="45"/>
      <c r="BC34" s="45"/>
      <c r="BD34" s="45"/>
      <c r="BE34" s="45" t="s">
        <v>27</v>
      </c>
      <c r="BF34" s="45"/>
      <c r="BG34" s="45"/>
      <c r="BH34" s="45" t="s">
        <v>28</v>
      </c>
      <c r="BI34" s="45"/>
      <c r="BJ34" s="66" t="s">
        <v>167</v>
      </c>
      <c r="BK34" s="66"/>
      <c r="BL34" s="66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</row>
    <row r="35" spans="1:79" s="1" customFormat="1" ht="6" customHeight="1" x14ac:dyDescent="0.2"/>
    <row r="36" spans="1:79" s="1" customFormat="1" ht="14.25" x14ac:dyDescent="0.2">
      <c r="A36" s="10" t="s">
        <v>29</v>
      </c>
      <c r="AN36" s="19" t="s">
        <v>99</v>
      </c>
    </row>
    <row r="37" spans="1:79" s="16" customFormat="1" ht="12" customHeight="1" x14ac:dyDescent="0.2">
      <c r="A37" s="11" t="s">
        <v>24</v>
      </c>
      <c r="B37" s="12" t="s">
        <v>24</v>
      </c>
      <c r="C37" s="63" t="s">
        <v>39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 t="s">
        <v>40</v>
      </c>
      <c r="O37" s="64"/>
      <c r="P37" s="64"/>
      <c r="Q37" s="62" t="s">
        <v>33</v>
      </c>
      <c r="R37" s="62"/>
      <c r="S37" s="62"/>
      <c r="T37" s="62"/>
      <c r="U37" s="62" t="s">
        <v>41</v>
      </c>
      <c r="V37" s="62"/>
      <c r="W37" s="62"/>
      <c r="X37" s="62"/>
      <c r="Y37" s="62"/>
      <c r="Z37" s="62"/>
      <c r="AA37" s="62"/>
      <c r="AB37" s="62"/>
      <c r="AC37" s="62"/>
      <c r="AD37" s="62" t="s">
        <v>42</v>
      </c>
      <c r="AE37" s="62"/>
      <c r="AF37" s="62"/>
      <c r="AG37" s="62"/>
      <c r="AH37" s="62"/>
      <c r="AI37" s="62"/>
      <c r="AJ37" s="62"/>
      <c r="AK37" s="62"/>
      <c r="AL37" s="62" t="s">
        <v>26</v>
      </c>
      <c r="AM37" s="62"/>
      <c r="AN37" s="62"/>
      <c r="AO37" s="65">
        <v>38.700000000000003</v>
      </c>
      <c r="AP37" s="65">
        <v>38.700000000000003</v>
      </c>
      <c r="AQ37" s="65">
        <v>38.700000000000003</v>
      </c>
      <c r="AR37" s="58">
        <v>40</v>
      </c>
      <c r="AS37" s="58">
        <v>40</v>
      </c>
      <c r="AT37" s="58">
        <v>40</v>
      </c>
      <c r="AU37" s="58">
        <v>42.5</v>
      </c>
      <c r="AV37" s="58">
        <v>42.5</v>
      </c>
      <c r="AW37" s="58">
        <v>42.5</v>
      </c>
      <c r="AX37" s="58">
        <v>-45.5</v>
      </c>
      <c r="AY37" s="58">
        <v>-45.5</v>
      </c>
      <c r="AZ37" s="58">
        <v>-45.5</v>
      </c>
      <c r="BA37" s="59">
        <v>42.5</v>
      </c>
      <c r="BB37" s="59">
        <v>42.5</v>
      </c>
      <c r="BC37" s="59">
        <v>42.5</v>
      </c>
      <c r="BD37" s="59">
        <v>42.5</v>
      </c>
      <c r="BE37" s="60" t="s">
        <v>33</v>
      </c>
      <c r="BF37" s="60"/>
      <c r="BG37" s="60"/>
      <c r="BH37" s="60">
        <v>12</v>
      </c>
      <c r="BI37" s="60"/>
      <c r="BJ37" s="61">
        <f>500+100*(BA37-(133.94*LN(AO37)-441.465))/(35.3938*LN(AO37)-113.0057)</f>
        <v>465.2304590195846</v>
      </c>
      <c r="BK37" s="61">
        <v>59.3</v>
      </c>
      <c r="BL37" s="61">
        <v>59.3</v>
      </c>
      <c r="BM37" s="62" t="s">
        <v>44</v>
      </c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</row>
    <row r="38" spans="1:79" s="16" customFormat="1" ht="12" customHeight="1" x14ac:dyDescent="0.2">
      <c r="A38" s="11">
        <v>2</v>
      </c>
      <c r="B38" s="12">
        <v>2</v>
      </c>
      <c r="C38" s="63" t="s">
        <v>52</v>
      </c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 t="s">
        <v>40</v>
      </c>
      <c r="O38" s="64"/>
      <c r="P38" s="64"/>
      <c r="Q38" s="62" t="s">
        <v>33</v>
      </c>
      <c r="R38" s="62"/>
      <c r="S38" s="62"/>
      <c r="T38" s="62"/>
      <c r="U38" s="62" t="s">
        <v>41</v>
      </c>
      <c r="V38" s="62"/>
      <c r="W38" s="62"/>
      <c r="X38" s="62"/>
      <c r="Y38" s="62"/>
      <c r="Z38" s="62"/>
      <c r="AA38" s="62"/>
      <c r="AB38" s="62"/>
      <c r="AC38" s="62"/>
      <c r="AD38" s="62" t="s">
        <v>42</v>
      </c>
      <c r="AE38" s="62"/>
      <c r="AF38" s="62"/>
      <c r="AG38" s="62"/>
      <c r="AH38" s="62"/>
      <c r="AI38" s="62"/>
      <c r="AJ38" s="62"/>
      <c r="AK38" s="62"/>
      <c r="AL38" s="62" t="s">
        <v>53</v>
      </c>
      <c r="AM38" s="62"/>
      <c r="AN38" s="62"/>
      <c r="AO38" s="65">
        <v>40.200000000000003</v>
      </c>
      <c r="AP38" s="65">
        <v>40.200000000000003</v>
      </c>
      <c r="AQ38" s="65">
        <v>40.200000000000003</v>
      </c>
      <c r="AR38" s="58">
        <v>35</v>
      </c>
      <c r="AS38" s="58">
        <v>35</v>
      </c>
      <c r="AT38" s="58">
        <v>35</v>
      </c>
      <c r="AU38" s="58">
        <v>37.5</v>
      </c>
      <c r="AV38" s="58">
        <v>37.5</v>
      </c>
      <c r="AW38" s="58">
        <v>37.5</v>
      </c>
      <c r="AX38" s="58">
        <v>-40</v>
      </c>
      <c r="AY38" s="58">
        <v>-40</v>
      </c>
      <c r="AZ38" s="58">
        <v>-40</v>
      </c>
      <c r="BA38" s="59">
        <v>37.5</v>
      </c>
      <c r="BB38" s="59">
        <v>37.5</v>
      </c>
      <c r="BC38" s="59">
        <v>37.5</v>
      </c>
      <c r="BD38" s="59">
        <v>37.5</v>
      </c>
      <c r="BE38" s="60" t="s">
        <v>33</v>
      </c>
      <c r="BF38" s="60"/>
      <c r="BG38" s="60"/>
      <c r="BH38" s="60">
        <v>9</v>
      </c>
      <c r="BI38" s="60"/>
      <c r="BJ38" s="61">
        <f t="shared" ref="BJ38:BJ40" si="0">500+100*(BA38-(133.94*LN(AO38)-441.465))/(35.3938*LN(AO38)-113.0057)</f>
        <v>410.95473408814161</v>
      </c>
      <c r="BK38" s="61">
        <v>59.3</v>
      </c>
      <c r="BL38" s="61">
        <v>59.3</v>
      </c>
      <c r="BM38" s="62" t="s">
        <v>44</v>
      </c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</row>
    <row r="39" spans="1:79" s="16" customFormat="1" ht="12" customHeight="1" x14ac:dyDescent="0.2">
      <c r="A39" s="11">
        <v>3</v>
      </c>
      <c r="B39" s="12">
        <v>3</v>
      </c>
      <c r="C39" s="63" t="s">
        <v>55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 t="s">
        <v>56</v>
      </c>
      <c r="O39" s="64"/>
      <c r="P39" s="64"/>
      <c r="Q39" s="62" t="s">
        <v>33</v>
      </c>
      <c r="R39" s="62"/>
      <c r="S39" s="62"/>
      <c r="T39" s="62"/>
      <c r="U39" s="62" t="s">
        <v>34</v>
      </c>
      <c r="V39" s="62"/>
      <c r="W39" s="62"/>
      <c r="X39" s="62"/>
      <c r="Y39" s="62"/>
      <c r="Z39" s="62"/>
      <c r="AA39" s="62"/>
      <c r="AB39" s="62"/>
      <c r="AC39" s="62"/>
      <c r="AD39" s="62" t="s">
        <v>35</v>
      </c>
      <c r="AE39" s="62"/>
      <c r="AF39" s="62"/>
      <c r="AG39" s="62"/>
      <c r="AH39" s="62"/>
      <c r="AI39" s="62"/>
      <c r="AJ39" s="62"/>
      <c r="AK39" s="62"/>
      <c r="AL39" s="62" t="s">
        <v>54</v>
      </c>
      <c r="AM39" s="62"/>
      <c r="AN39" s="62"/>
      <c r="AO39" s="65">
        <v>38.35</v>
      </c>
      <c r="AP39" s="65">
        <v>38.35</v>
      </c>
      <c r="AQ39" s="65">
        <v>38.35</v>
      </c>
      <c r="AR39" s="58">
        <v>30</v>
      </c>
      <c r="AS39" s="58">
        <v>30</v>
      </c>
      <c r="AT39" s="58">
        <v>30</v>
      </c>
      <c r="AU39" s="58">
        <v>35</v>
      </c>
      <c r="AV39" s="58">
        <v>35</v>
      </c>
      <c r="AW39" s="58">
        <v>35</v>
      </c>
      <c r="AX39" s="58">
        <v>-40</v>
      </c>
      <c r="AY39" s="58">
        <v>-40</v>
      </c>
      <c r="AZ39" s="58">
        <v>-40</v>
      </c>
      <c r="BA39" s="59">
        <v>35</v>
      </c>
      <c r="BB39" s="59">
        <v>35</v>
      </c>
      <c r="BC39" s="59">
        <v>35</v>
      </c>
      <c r="BD39" s="59">
        <v>35</v>
      </c>
      <c r="BE39" s="60" t="s">
        <v>33</v>
      </c>
      <c r="BF39" s="60"/>
      <c r="BG39" s="60"/>
      <c r="BH39" s="60">
        <v>8</v>
      </c>
      <c r="BI39" s="60"/>
      <c r="BJ39" s="61">
        <f t="shared" si="0"/>
        <v>425.42820504293553</v>
      </c>
      <c r="BK39" s="61">
        <v>59.3</v>
      </c>
      <c r="BL39" s="61">
        <v>59.3</v>
      </c>
      <c r="BM39" s="62" t="s">
        <v>38</v>
      </c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</row>
    <row r="40" spans="1:79" s="16" customFormat="1" ht="12" customHeight="1" x14ac:dyDescent="0.2">
      <c r="A40" s="11">
        <v>4</v>
      </c>
      <c r="B40" s="12">
        <v>4</v>
      </c>
      <c r="C40" s="63" t="s">
        <v>57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 t="s">
        <v>58</v>
      </c>
      <c r="O40" s="64"/>
      <c r="P40" s="64"/>
      <c r="Q40" s="62" t="s">
        <v>33</v>
      </c>
      <c r="R40" s="62"/>
      <c r="S40" s="62"/>
      <c r="T40" s="62"/>
      <c r="U40" s="62" t="s">
        <v>59</v>
      </c>
      <c r="V40" s="62"/>
      <c r="W40" s="62"/>
      <c r="X40" s="62"/>
      <c r="Y40" s="62"/>
      <c r="Z40" s="62"/>
      <c r="AA40" s="62"/>
      <c r="AB40" s="62"/>
      <c r="AC40" s="62"/>
      <c r="AD40" s="62" t="s">
        <v>42</v>
      </c>
      <c r="AE40" s="62"/>
      <c r="AF40" s="62"/>
      <c r="AG40" s="62"/>
      <c r="AH40" s="62"/>
      <c r="AI40" s="62"/>
      <c r="AJ40" s="62"/>
      <c r="AK40" s="62"/>
      <c r="AL40" s="62" t="s">
        <v>51</v>
      </c>
      <c r="AM40" s="62"/>
      <c r="AN40" s="62"/>
      <c r="AO40" s="65">
        <v>39.950000000000003</v>
      </c>
      <c r="AP40" s="65">
        <v>39.950000000000003</v>
      </c>
      <c r="AQ40" s="65">
        <v>39.950000000000003</v>
      </c>
      <c r="AR40" s="58">
        <v>30</v>
      </c>
      <c r="AS40" s="58">
        <v>30</v>
      </c>
      <c r="AT40" s="58">
        <v>30</v>
      </c>
      <c r="AU40" s="58">
        <v>35</v>
      </c>
      <c r="AV40" s="58">
        <v>35</v>
      </c>
      <c r="AW40" s="58">
        <v>35</v>
      </c>
      <c r="AX40" s="58">
        <v>-37.5</v>
      </c>
      <c r="AY40" s="58">
        <v>-37.5</v>
      </c>
      <c r="AZ40" s="58">
        <v>-37.5</v>
      </c>
      <c r="BA40" s="59">
        <v>35</v>
      </c>
      <c r="BB40" s="59">
        <v>35</v>
      </c>
      <c r="BC40" s="59">
        <v>35</v>
      </c>
      <c r="BD40" s="59">
        <v>35</v>
      </c>
      <c r="BE40" s="60" t="s">
        <v>33</v>
      </c>
      <c r="BF40" s="60"/>
      <c r="BG40" s="60"/>
      <c r="BH40" s="60">
        <v>7</v>
      </c>
      <c r="BI40" s="60"/>
      <c r="BJ40" s="61">
        <f t="shared" si="0"/>
        <v>400.32836023463341</v>
      </c>
      <c r="BK40" s="61">
        <v>59.3</v>
      </c>
      <c r="BL40" s="61">
        <v>59.3</v>
      </c>
      <c r="BM40" s="62" t="s">
        <v>60</v>
      </c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</row>
    <row r="41" spans="1:79" s="1" customFormat="1" ht="14.25" x14ac:dyDescent="0.2">
      <c r="A41" s="10"/>
      <c r="AN41" s="19" t="s">
        <v>100</v>
      </c>
    </row>
    <row r="42" spans="1:79" s="16" customFormat="1" ht="12" customHeight="1" x14ac:dyDescent="0.2">
      <c r="A42" s="11" t="s">
        <v>24</v>
      </c>
      <c r="B42" s="12" t="s">
        <v>24</v>
      </c>
      <c r="C42" s="63" t="s">
        <v>31</v>
      </c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 t="s">
        <v>32</v>
      </c>
      <c r="O42" s="64"/>
      <c r="P42" s="64"/>
      <c r="Q42" s="62" t="s">
        <v>33</v>
      </c>
      <c r="R42" s="62"/>
      <c r="S42" s="62"/>
      <c r="T42" s="62"/>
      <c r="U42" s="62" t="s">
        <v>34</v>
      </c>
      <c r="V42" s="62"/>
      <c r="W42" s="62"/>
      <c r="X42" s="62"/>
      <c r="Y42" s="62"/>
      <c r="Z42" s="62"/>
      <c r="AA42" s="62"/>
      <c r="AB42" s="62"/>
      <c r="AC42" s="62"/>
      <c r="AD42" s="62" t="s">
        <v>35</v>
      </c>
      <c r="AE42" s="62"/>
      <c r="AF42" s="62"/>
      <c r="AG42" s="62"/>
      <c r="AH42" s="62"/>
      <c r="AI42" s="62"/>
      <c r="AJ42" s="62"/>
      <c r="AK42" s="62"/>
      <c r="AL42" s="62" t="s">
        <v>25</v>
      </c>
      <c r="AM42" s="62"/>
      <c r="AN42" s="62"/>
      <c r="AO42" s="65">
        <v>48</v>
      </c>
      <c r="AP42" s="65">
        <v>48</v>
      </c>
      <c r="AQ42" s="65">
        <v>48</v>
      </c>
      <c r="AR42" s="58">
        <v>50</v>
      </c>
      <c r="AS42" s="58">
        <v>50</v>
      </c>
      <c r="AT42" s="58">
        <v>50</v>
      </c>
      <c r="AU42" s="58">
        <v>55</v>
      </c>
      <c r="AV42" s="58">
        <v>55</v>
      </c>
      <c r="AW42" s="58">
        <v>55</v>
      </c>
      <c r="AX42" s="58">
        <v>-57.5</v>
      </c>
      <c r="AY42" s="58">
        <v>-57.5</v>
      </c>
      <c r="AZ42" s="58">
        <v>-57.5</v>
      </c>
      <c r="BA42" s="59">
        <v>55</v>
      </c>
      <c r="BB42" s="59">
        <v>55</v>
      </c>
      <c r="BC42" s="59">
        <v>55</v>
      </c>
      <c r="BD42" s="59">
        <v>55</v>
      </c>
      <c r="BE42" s="60" t="s">
        <v>36</v>
      </c>
      <c r="BF42" s="60"/>
      <c r="BG42" s="60"/>
      <c r="BH42" s="60" t="s">
        <v>37</v>
      </c>
      <c r="BI42" s="60"/>
      <c r="BJ42" s="61">
        <f t="shared" ref="BJ42:BJ44" si="1">500+100*(BA42-(133.94*LN(AO42)-441.465))/(35.3938*LN(AO42)-113.0057)</f>
        <v>408.19277060337856</v>
      </c>
      <c r="BK42" s="61">
        <v>59.3</v>
      </c>
      <c r="BL42" s="61">
        <v>59.3</v>
      </c>
      <c r="BM42" s="62" t="s">
        <v>38</v>
      </c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</row>
    <row r="43" spans="1:79" s="16" customFormat="1" ht="12" customHeight="1" x14ac:dyDescent="0.2">
      <c r="A43" s="11">
        <v>2</v>
      </c>
      <c r="B43" s="12">
        <v>2</v>
      </c>
      <c r="C43" s="63" t="s">
        <v>45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 t="s">
        <v>46</v>
      </c>
      <c r="O43" s="64"/>
      <c r="P43" s="64"/>
      <c r="Q43" s="62" t="s">
        <v>33</v>
      </c>
      <c r="R43" s="62"/>
      <c r="S43" s="62"/>
      <c r="T43" s="62"/>
      <c r="U43" s="62" t="s">
        <v>47</v>
      </c>
      <c r="V43" s="62"/>
      <c r="W43" s="62"/>
      <c r="X43" s="62"/>
      <c r="Y43" s="62"/>
      <c r="Z43" s="62"/>
      <c r="AA43" s="62"/>
      <c r="AB43" s="62"/>
      <c r="AC43" s="62"/>
      <c r="AD43" s="62" t="s">
        <v>42</v>
      </c>
      <c r="AE43" s="62"/>
      <c r="AF43" s="62"/>
      <c r="AG43" s="62"/>
      <c r="AH43" s="62"/>
      <c r="AI43" s="62"/>
      <c r="AJ43" s="62"/>
      <c r="AK43" s="62"/>
      <c r="AL43" s="62" t="s">
        <v>48</v>
      </c>
      <c r="AM43" s="62"/>
      <c r="AN43" s="62"/>
      <c r="AO43" s="65">
        <v>44.48</v>
      </c>
      <c r="AP43" s="65">
        <v>44.48</v>
      </c>
      <c r="AQ43" s="65">
        <v>44.48</v>
      </c>
      <c r="AR43" s="58">
        <v>30</v>
      </c>
      <c r="AS43" s="58">
        <v>30</v>
      </c>
      <c r="AT43" s="58">
        <v>30</v>
      </c>
      <c r="AU43" s="58">
        <v>32.5</v>
      </c>
      <c r="AV43" s="58">
        <v>32.5</v>
      </c>
      <c r="AW43" s="58">
        <v>32.5</v>
      </c>
      <c r="AX43" s="58">
        <v>40</v>
      </c>
      <c r="AY43" s="58">
        <v>40</v>
      </c>
      <c r="AZ43" s="58">
        <v>40</v>
      </c>
      <c r="BA43" s="59">
        <v>40</v>
      </c>
      <c r="BB43" s="59">
        <v>40</v>
      </c>
      <c r="BC43" s="59">
        <v>40</v>
      </c>
      <c r="BD43" s="59">
        <v>40</v>
      </c>
      <c r="BE43" s="60" t="s">
        <v>33</v>
      </c>
      <c r="BF43" s="60"/>
      <c r="BG43" s="60"/>
      <c r="BH43" s="60">
        <v>9</v>
      </c>
      <c r="BI43" s="60"/>
      <c r="BJ43" s="61">
        <f t="shared" si="1"/>
        <v>374.06806879812677</v>
      </c>
      <c r="BK43" s="61">
        <v>59.3</v>
      </c>
      <c r="BL43" s="61">
        <v>59.3</v>
      </c>
      <c r="BM43" s="62" t="s">
        <v>50</v>
      </c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</row>
    <row r="44" spans="1:79" s="16" customFormat="1" ht="12" customHeight="1" x14ac:dyDescent="0.2">
      <c r="A44" s="11">
        <v>3</v>
      </c>
      <c r="B44" s="12">
        <v>3</v>
      </c>
      <c r="C44" s="63" t="s">
        <v>61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 t="s">
        <v>58</v>
      </c>
      <c r="O44" s="64"/>
      <c r="P44" s="64"/>
      <c r="Q44" s="62" t="s">
        <v>33</v>
      </c>
      <c r="R44" s="62"/>
      <c r="S44" s="62"/>
      <c r="T44" s="62"/>
      <c r="U44" s="62" t="s">
        <v>41</v>
      </c>
      <c r="V44" s="62"/>
      <c r="W44" s="62"/>
      <c r="X44" s="62"/>
      <c r="Y44" s="62"/>
      <c r="Z44" s="62"/>
      <c r="AA44" s="62"/>
      <c r="AB44" s="62"/>
      <c r="AC44" s="62"/>
      <c r="AD44" s="62" t="s">
        <v>42</v>
      </c>
      <c r="AE44" s="62"/>
      <c r="AF44" s="62"/>
      <c r="AG44" s="62"/>
      <c r="AH44" s="62"/>
      <c r="AI44" s="62"/>
      <c r="AJ44" s="62"/>
      <c r="AK44" s="62"/>
      <c r="AL44" s="62" t="s">
        <v>24</v>
      </c>
      <c r="AM44" s="62"/>
      <c r="AN44" s="62"/>
      <c r="AO44" s="65">
        <v>47.65</v>
      </c>
      <c r="AP44" s="65">
        <v>47.65</v>
      </c>
      <c r="AQ44" s="65">
        <v>47.65</v>
      </c>
      <c r="AR44" s="58">
        <v>30</v>
      </c>
      <c r="AS44" s="58">
        <v>30</v>
      </c>
      <c r="AT44" s="58">
        <v>30</v>
      </c>
      <c r="AU44" s="58">
        <v>35</v>
      </c>
      <c r="AV44" s="58">
        <v>35</v>
      </c>
      <c r="AW44" s="58">
        <v>35</v>
      </c>
      <c r="AX44" s="58">
        <v>-40</v>
      </c>
      <c r="AY44" s="58">
        <v>-40</v>
      </c>
      <c r="AZ44" s="58">
        <v>-40</v>
      </c>
      <c r="BA44" s="59">
        <v>35</v>
      </c>
      <c r="BB44" s="59">
        <v>35</v>
      </c>
      <c r="BC44" s="59">
        <v>35</v>
      </c>
      <c r="BD44" s="59">
        <v>35</v>
      </c>
      <c r="BE44" s="60" t="s">
        <v>33</v>
      </c>
      <c r="BF44" s="60"/>
      <c r="BG44" s="60"/>
      <c r="BH44" s="60">
        <v>8</v>
      </c>
      <c r="BI44" s="60"/>
      <c r="BJ44" s="61">
        <f t="shared" si="1"/>
        <v>327.11433055356952</v>
      </c>
      <c r="BK44" s="61">
        <v>59.3</v>
      </c>
      <c r="BL44" s="61">
        <v>59.3</v>
      </c>
      <c r="BM44" s="62" t="s">
        <v>44</v>
      </c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</row>
    <row r="45" spans="1:79" s="1" customFormat="1" ht="6" customHeight="1" x14ac:dyDescent="0.2"/>
    <row r="46" spans="1:79" s="1" customFormat="1" ht="12" customHeight="1" x14ac:dyDescent="0.2">
      <c r="A46" s="13"/>
      <c r="B46" s="17" t="s">
        <v>62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H46" s="13"/>
      <c r="AI46" s="13"/>
      <c r="AJ46" s="13"/>
      <c r="AK46" s="13"/>
      <c r="AL46" s="17" t="s">
        <v>63</v>
      </c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8"/>
      <c r="BU46" s="18"/>
      <c r="BV46" s="18"/>
      <c r="BW46" s="18"/>
      <c r="BX46" s="18"/>
      <c r="BY46" s="18"/>
    </row>
    <row r="47" spans="1:79" s="1" customFormat="1" ht="12" customHeight="1" x14ac:dyDescent="0.2">
      <c r="A47" s="13"/>
      <c r="B47" s="17" t="s">
        <v>64</v>
      </c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18" t="s">
        <v>65</v>
      </c>
      <c r="P47" s="18"/>
      <c r="Q47" s="18"/>
      <c r="R47" s="18"/>
      <c r="S47" s="17" t="s">
        <v>42</v>
      </c>
      <c r="T47" s="18"/>
      <c r="U47" s="18"/>
      <c r="V47" s="18"/>
      <c r="W47" s="18"/>
      <c r="X47" s="18"/>
      <c r="Y47" s="18"/>
      <c r="Z47" s="18"/>
      <c r="AA47" s="13"/>
      <c r="AB47" s="13"/>
      <c r="AC47" s="13"/>
      <c r="AD47" s="13"/>
      <c r="AE47" s="13"/>
      <c r="AF47" s="18"/>
      <c r="AH47" s="13"/>
      <c r="AI47" s="13"/>
      <c r="AJ47" s="13"/>
      <c r="AK47" s="13"/>
      <c r="AL47" s="56" t="s">
        <v>66</v>
      </c>
      <c r="AM47" s="56"/>
      <c r="AN47" s="56"/>
      <c r="AO47" s="56"/>
      <c r="AP47" s="56"/>
      <c r="AQ47" s="17" t="s">
        <v>67</v>
      </c>
      <c r="AR47" s="17"/>
      <c r="AS47" s="17"/>
      <c r="AT47" s="17"/>
      <c r="AU47" s="17"/>
      <c r="AV47" s="17"/>
      <c r="AW47" s="17"/>
      <c r="AX47" s="18"/>
      <c r="AY47" s="18"/>
      <c r="AZ47" s="18"/>
      <c r="BA47" s="18"/>
      <c r="BB47" s="18"/>
      <c r="BC47" s="18"/>
      <c r="BD47" s="18" t="s">
        <v>65</v>
      </c>
      <c r="BE47" s="18"/>
      <c r="BF47" s="18"/>
      <c r="BG47" s="18"/>
      <c r="BH47" s="17" t="s">
        <v>68</v>
      </c>
      <c r="BI47" s="18"/>
      <c r="BJ47" s="18"/>
      <c r="BK47" s="18"/>
      <c r="BL47" s="18"/>
      <c r="BM47" s="18"/>
      <c r="BN47" s="18"/>
      <c r="BO47" s="18"/>
      <c r="BP47" s="18"/>
      <c r="BQ47" s="57"/>
      <c r="BR47" s="57"/>
      <c r="BS47" s="57"/>
      <c r="BT47" s="57"/>
      <c r="BU47" s="57"/>
      <c r="BV47" s="57"/>
      <c r="BW47" s="57"/>
      <c r="BX47" s="57"/>
      <c r="BY47" s="57"/>
      <c r="BZ47" s="18"/>
    </row>
    <row r="48" spans="1:79" s="1" customFormat="1" ht="12" customHeight="1" x14ac:dyDescent="0.2">
      <c r="A48" s="13"/>
      <c r="B48" s="17" t="s">
        <v>69</v>
      </c>
      <c r="C48" s="17"/>
      <c r="D48" s="17"/>
      <c r="E48" s="17"/>
      <c r="F48" s="17"/>
      <c r="G48" s="17"/>
      <c r="H48" s="17"/>
      <c r="I48" s="18"/>
      <c r="J48" s="18"/>
      <c r="K48" s="18"/>
      <c r="L48" s="18"/>
      <c r="M48" s="18"/>
      <c r="N48" s="18"/>
      <c r="O48" s="18" t="s">
        <v>65</v>
      </c>
      <c r="P48" s="18"/>
      <c r="Q48" s="18"/>
      <c r="R48" s="18"/>
      <c r="S48" s="17" t="s">
        <v>42</v>
      </c>
      <c r="T48" s="18"/>
      <c r="U48" s="18"/>
      <c r="V48" s="18"/>
      <c r="W48" s="18"/>
      <c r="X48" s="18"/>
      <c r="Y48" s="18"/>
      <c r="Z48" s="18"/>
      <c r="AA48" s="13"/>
      <c r="AB48" s="13"/>
      <c r="AC48" s="13"/>
      <c r="AD48" s="13"/>
      <c r="AE48" s="13"/>
      <c r="AF48" s="18"/>
      <c r="AH48" s="13"/>
      <c r="AI48" s="13"/>
      <c r="AJ48" s="13"/>
      <c r="AK48" s="13"/>
      <c r="AL48" s="56" t="s">
        <v>70</v>
      </c>
      <c r="AM48" s="56"/>
      <c r="AN48" s="56"/>
      <c r="AO48" s="56"/>
      <c r="AP48" s="56"/>
      <c r="AQ48" s="17" t="s">
        <v>71</v>
      </c>
      <c r="AR48" s="17"/>
      <c r="AS48" s="17"/>
      <c r="AT48" s="17"/>
      <c r="AU48" s="17"/>
      <c r="AV48" s="17"/>
      <c r="AW48" s="17"/>
      <c r="AX48" s="18"/>
      <c r="AY48" s="18"/>
      <c r="AZ48" s="18"/>
      <c r="BA48" s="18"/>
      <c r="BB48" s="18"/>
      <c r="BC48" s="18"/>
      <c r="BD48" s="18" t="s">
        <v>72</v>
      </c>
      <c r="BE48" s="18"/>
      <c r="BF48" s="18"/>
      <c r="BG48" s="18"/>
      <c r="BH48" s="17" t="s">
        <v>73</v>
      </c>
      <c r="BI48" s="18"/>
      <c r="BJ48" s="18"/>
      <c r="BK48" s="18"/>
      <c r="BL48" s="18"/>
      <c r="BM48" s="18"/>
      <c r="BN48" s="18"/>
      <c r="BO48" s="18"/>
      <c r="BP48" s="18"/>
      <c r="BQ48" s="57"/>
      <c r="BR48" s="57"/>
      <c r="BS48" s="57"/>
      <c r="BT48" s="57"/>
      <c r="BU48" s="57"/>
      <c r="BV48" s="57"/>
      <c r="BW48" s="57"/>
      <c r="BX48" s="57"/>
      <c r="BY48" s="57"/>
      <c r="BZ48" s="18"/>
    </row>
    <row r="49" spans="1:79" s="1" customFormat="1" ht="12" customHeight="1" x14ac:dyDescent="0.2">
      <c r="A49" s="13"/>
      <c r="B49" s="17" t="s">
        <v>74</v>
      </c>
      <c r="C49" s="17"/>
      <c r="D49" s="17"/>
      <c r="E49" s="17"/>
      <c r="F49" s="17"/>
      <c r="G49" s="17"/>
      <c r="H49" s="17"/>
      <c r="I49" s="18"/>
      <c r="J49" s="18"/>
      <c r="K49" s="18"/>
      <c r="L49" s="18"/>
      <c r="M49" s="18"/>
      <c r="N49" s="18"/>
      <c r="O49" s="18" t="s">
        <v>74</v>
      </c>
      <c r="P49" s="18"/>
      <c r="Q49" s="18"/>
      <c r="R49" s="18"/>
      <c r="S49" s="17" t="s">
        <v>74</v>
      </c>
      <c r="T49" s="18"/>
      <c r="U49" s="18"/>
      <c r="V49" s="18"/>
      <c r="W49" s="18"/>
      <c r="X49" s="18"/>
      <c r="Y49" s="18"/>
      <c r="Z49" s="18"/>
      <c r="AA49" s="13"/>
      <c r="AB49" s="13"/>
      <c r="AC49" s="13"/>
      <c r="AD49" s="13"/>
      <c r="AE49" s="13"/>
      <c r="AF49" s="18"/>
      <c r="AH49" s="13"/>
      <c r="AI49" s="13"/>
      <c r="AJ49" s="13"/>
      <c r="AK49" s="13"/>
      <c r="AL49" s="56" t="s">
        <v>70</v>
      </c>
      <c r="AM49" s="56"/>
      <c r="AN49" s="56"/>
      <c r="AO49" s="56"/>
      <c r="AP49" s="56"/>
      <c r="AQ49" s="17" t="s">
        <v>75</v>
      </c>
      <c r="AR49" s="17"/>
      <c r="AS49" s="17"/>
      <c r="AT49" s="17"/>
      <c r="AU49" s="17"/>
      <c r="AV49" s="17"/>
      <c r="AW49" s="17"/>
      <c r="AX49" s="18"/>
      <c r="AY49" s="18"/>
      <c r="AZ49" s="18"/>
      <c r="BA49" s="18"/>
      <c r="BB49" s="18"/>
      <c r="BC49" s="18"/>
      <c r="BD49" s="18" t="s">
        <v>76</v>
      </c>
      <c r="BE49" s="18"/>
      <c r="BF49" s="18"/>
      <c r="BG49" s="18"/>
      <c r="BH49" s="17" t="s">
        <v>42</v>
      </c>
      <c r="BI49" s="18"/>
      <c r="BJ49" s="18"/>
      <c r="BK49" s="18"/>
      <c r="BL49" s="18"/>
      <c r="BM49" s="18"/>
      <c r="BN49" s="18"/>
      <c r="BO49" s="18"/>
      <c r="BP49" s="18"/>
      <c r="BQ49" s="57"/>
      <c r="BR49" s="57"/>
      <c r="BS49" s="57"/>
      <c r="BT49" s="57"/>
      <c r="BU49" s="57"/>
      <c r="BV49" s="57"/>
      <c r="BW49" s="57"/>
      <c r="BX49" s="57"/>
      <c r="BY49" s="57"/>
      <c r="BZ49" s="18"/>
    </row>
    <row r="50" spans="1:79" s="1" customFormat="1" ht="12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56" t="s">
        <v>77</v>
      </c>
      <c r="AM50" s="56"/>
      <c r="AN50" s="56"/>
      <c r="AO50" s="56"/>
      <c r="AP50" s="56"/>
      <c r="AQ50" s="17" t="s">
        <v>78</v>
      </c>
      <c r="AR50" s="17"/>
      <c r="AS50" s="17"/>
      <c r="AT50" s="17"/>
      <c r="AU50" s="17"/>
      <c r="AV50" s="17"/>
      <c r="AW50" s="17"/>
      <c r="AX50" s="18"/>
      <c r="AY50" s="18"/>
      <c r="AZ50" s="18"/>
      <c r="BA50" s="18"/>
      <c r="BB50" s="18"/>
      <c r="BC50" s="18"/>
      <c r="BD50" s="18" t="s">
        <v>65</v>
      </c>
      <c r="BE50" s="18"/>
      <c r="BF50" s="18"/>
      <c r="BG50" s="18"/>
      <c r="BH50" s="17" t="s">
        <v>42</v>
      </c>
      <c r="BI50" s="18"/>
      <c r="BJ50" s="18"/>
      <c r="BK50" s="18"/>
      <c r="BL50" s="18"/>
      <c r="BM50" s="18"/>
      <c r="BN50" s="18"/>
      <c r="BO50" s="18"/>
      <c r="BP50" s="18"/>
      <c r="BQ50" s="57"/>
      <c r="BR50" s="57"/>
      <c r="BS50" s="57"/>
      <c r="BT50" s="57"/>
      <c r="BU50" s="57"/>
      <c r="BV50" s="57"/>
      <c r="BW50" s="57"/>
      <c r="BX50" s="57"/>
      <c r="BY50" s="57"/>
      <c r="BZ50" s="18"/>
    </row>
    <row r="51" spans="1:79" s="1" customFormat="1" ht="12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68" t="s">
        <v>79</v>
      </c>
      <c r="AM51" s="68"/>
      <c r="AN51" s="68"/>
      <c r="AO51" s="68"/>
      <c r="AP51" s="68"/>
      <c r="AQ51" s="17" t="s">
        <v>80</v>
      </c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 t="s">
        <v>81</v>
      </c>
      <c r="BE51" s="18"/>
      <c r="BF51" s="18"/>
      <c r="BG51" s="18"/>
      <c r="BH51" s="17" t="s">
        <v>42</v>
      </c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</row>
    <row r="52" spans="1:79" s="1" customFormat="1" ht="14.25" x14ac:dyDescent="0.2">
      <c r="A52" s="10"/>
      <c r="AN52" s="19" t="s">
        <v>30</v>
      </c>
    </row>
    <row r="53" spans="1:79" s="16" customFormat="1" ht="12" customHeight="1" x14ac:dyDescent="0.2">
      <c r="A53" s="11" t="s">
        <v>24</v>
      </c>
      <c r="B53" s="12" t="s">
        <v>24</v>
      </c>
      <c r="C53" s="63" t="s">
        <v>101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 t="s">
        <v>32</v>
      </c>
      <c r="O53" s="64"/>
      <c r="P53" s="64"/>
      <c r="Q53" s="62" t="s">
        <v>33</v>
      </c>
      <c r="R53" s="62"/>
      <c r="S53" s="62"/>
      <c r="T53" s="62"/>
      <c r="U53" s="62" t="s">
        <v>102</v>
      </c>
      <c r="V53" s="62"/>
      <c r="W53" s="62"/>
      <c r="X53" s="62"/>
      <c r="Y53" s="62"/>
      <c r="Z53" s="62"/>
      <c r="AA53" s="62"/>
      <c r="AB53" s="62"/>
      <c r="AC53" s="62"/>
      <c r="AD53" s="62" t="s">
        <v>42</v>
      </c>
      <c r="AE53" s="62"/>
      <c r="AF53" s="62"/>
      <c r="AG53" s="62"/>
      <c r="AH53" s="62"/>
      <c r="AI53" s="62"/>
      <c r="AJ53" s="62"/>
      <c r="AK53" s="62"/>
      <c r="AL53" s="62" t="s">
        <v>25</v>
      </c>
      <c r="AM53" s="62"/>
      <c r="AN53" s="62"/>
      <c r="AO53" s="65">
        <v>51.9</v>
      </c>
      <c r="AP53" s="65">
        <v>51.9</v>
      </c>
      <c r="AQ53" s="65">
        <v>51.9</v>
      </c>
      <c r="AR53" s="58">
        <v>-40</v>
      </c>
      <c r="AS53" s="58">
        <v>-40</v>
      </c>
      <c r="AT53" s="58">
        <v>-40</v>
      </c>
      <c r="AU53" s="58">
        <v>40</v>
      </c>
      <c r="AV53" s="58">
        <v>40</v>
      </c>
      <c r="AW53" s="58">
        <v>40</v>
      </c>
      <c r="AX53" s="58">
        <v>42.5</v>
      </c>
      <c r="AY53" s="58">
        <v>42.5</v>
      </c>
      <c r="AZ53" s="58">
        <v>42.5</v>
      </c>
      <c r="BA53" s="59">
        <v>42.5</v>
      </c>
      <c r="BB53" s="59">
        <v>42.5</v>
      </c>
      <c r="BC53" s="59">
        <v>42.5</v>
      </c>
      <c r="BD53" s="59">
        <v>42.5</v>
      </c>
      <c r="BE53" s="60" t="s">
        <v>33</v>
      </c>
      <c r="BF53" s="60"/>
      <c r="BG53" s="60"/>
      <c r="BH53" s="60" t="s">
        <v>37</v>
      </c>
      <c r="BI53" s="60"/>
      <c r="BJ53" s="61">
        <f>500+100*(BA53-(133.94*LN(AO53)-441.465))/(35.3938*LN(AO53)-113.0057)</f>
        <v>331.91192098967491</v>
      </c>
      <c r="BK53" s="61">
        <v>59.3</v>
      </c>
      <c r="BL53" s="61">
        <v>59.3</v>
      </c>
      <c r="BM53" s="62" t="s">
        <v>103</v>
      </c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</row>
    <row r="54" spans="1:79" s="16" customFormat="1" ht="12" customHeight="1" x14ac:dyDescent="0.2">
      <c r="A54" s="11" t="s">
        <v>25</v>
      </c>
      <c r="B54" s="12" t="s">
        <v>25</v>
      </c>
      <c r="C54" s="63" t="s">
        <v>104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4" t="s">
        <v>32</v>
      </c>
      <c r="O54" s="64"/>
      <c r="P54" s="64"/>
      <c r="Q54" s="62" t="s">
        <v>33</v>
      </c>
      <c r="R54" s="62"/>
      <c r="S54" s="62"/>
      <c r="T54" s="62"/>
      <c r="U54" s="62" t="s">
        <v>47</v>
      </c>
      <c r="V54" s="62"/>
      <c r="W54" s="62"/>
      <c r="X54" s="62"/>
      <c r="Y54" s="62"/>
      <c r="Z54" s="62"/>
      <c r="AA54" s="62"/>
      <c r="AB54" s="62"/>
      <c r="AC54" s="62"/>
      <c r="AD54" s="62" t="s">
        <v>42</v>
      </c>
      <c r="AE54" s="62"/>
      <c r="AF54" s="62"/>
      <c r="AG54" s="62"/>
      <c r="AH54" s="62"/>
      <c r="AI54" s="62"/>
      <c r="AJ54" s="62"/>
      <c r="AK54" s="62"/>
      <c r="AL54" s="62" t="s">
        <v>24</v>
      </c>
      <c r="AM54" s="62"/>
      <c r="AN54" s="62"/>
      <c r="AO54" s="65">
        <v>52.55</v>
      </c>
      <c r="AP54" s="65">
        <v>52.55</v>
      </c>
      <c r="AQ54" s="65">
        <v>52.55</v>
      </c>
      <c r="AR54" s="58">
        <v>-40</v>
      </c>
      <c r="AS54" s="58">
        <v>-40</v>
      </c>
      <c r="AT54" s="58">
        <v>-40</v>
      </c>
      <c r="AU54" s="58">
        <v>40</v>
      </c>
      <c r="AV54" s="58">
        <v>40</v>
      </c>
      <c r="AW54" s="58">
        <v>40</v>
      </c>
      <c r="AX54" s="58">
        <v>42.5</v>
      </c>
      <c r="AY54" s="58">
        <v>42.5</v>
      </c>
      <c r="AZ54" s="58">
        <v>42.5</v>
      </c>
      <c r="BA54" s="59">
        <v>42.5</v>
      </c>
      <c r="BB54" s="59">
        <v>42.5</v>
      </c>
      <c r="BC54" s="59">
        <v>42.5</v>
      </c>
      <c r="BD54" s="59">
        <v>42.5</v>
      </c>
      <c r="BE54" s="60" t="s">
        <v>33</v>
      </c>
      <c r="BF54" s="60"/>
      <c r="BG54" s="60"/>
      <c r="BH54" s="60" t="s">
        <v>43</v>
      </c>
      <c r="BI54" s="60"/>
      <c r="BJ54" s="61">
        <f>500+100*(BA54-(133.94*LN(AO54)-441.465))/(35.3938*LN(AO54)-113.0057)</f>
        <v>328.50735862565239</v>
      </c>
      <c r="BK54" s="61">
        <v>59.3</v>
      </c>
      <c r="BL54" s="61">
        <v>59.3</v>
      </c>
      <c r="BM54" s="62" t="s">
        <v>50</v>
      </c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</row>
    <row r="55" spans="1:79" s="1" customFormat="1" ht="14.25" x14ac:dyDescent="0.2">
      <c r="A55" s="10" t="s">
        <v>74</v>
      </c>
      <c r="AN55" s="19" t="s">
        <v>105</v>
      </c>
    </row>
    <row r="56" spans="1:79" s="16" customFormat="1" ht="12" customHeight="1" x14ac:dyDescent="0.2">
      <c r="A56" s="11" t="s">
        <v>24</v>
      </c>
      <c r="B56" s="12" t="s">
        <v>24</v>
      </c>
      <c r="C56" s="63" t="s">
        <v>106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4" t="s">
        <v>46</v>
      </c>
      <c r="O56" s="64"/>
      <c r="P56" s="64"/>
      <c r="Q56" s="62" t="s">
        <v>33</v>
      </c>
      <c r="R56" s="62"/>
      <c r="S56" s="62"/>
      <c r="T56" s="62"/>
      <c r="U56" s="62" t="s">
        <v>107</v>
      </c>
      <c r="V56" s="62"/>
      <c r="W56" s="62"/>
      <c r="X56" s="62"/>
      <c r="Y56" s="62"/>
      <c r="Z56" s="62"/>
      <c r="AA56" s="62"/>
      <c r="AB56" s="62"/>
      <c r="AC56" s="62"/>
      <c r="AD56" s="62" t="s">
        <v>42</v>
      </c>
      <c r="AE56" s="62"/>
      <c r="AF56" s="62"/>
      <c r="AG56" s="62"/>
      <c r="AH56" s="62"/>
      <c r="AI56" s="62"/>
      <c r="AJ56" s="62"/>
      <c r="AK56" s="62"/>
      <c r="AL56" s="62" t="s">
        <v>53</v>
      </c>
      <c r="AM56" s="62"/>
      <c r="AN56" s="62"/>
      <c r="AO56" s="65">
        <v>57.8</v>
      </c>
      <c r="AP56" s="65">
        <v>57.8</v>
      </c>
      <c r="AQ56" s="65">
        <v>57.8</v>
      </c>
      <c r="AR56" s="58">
        <v>75</v>
      </c>
      <c r="AS56" s="58">
        <v>75</v>
      </c>
      <c r="AT56" s="58">
        <v>75</v>
      </c>
      <c r="AU56" s="58">
        <v>80</v>
      </c>
      <c r="AV56" s="58">
        <v>80</v>
      </c>
      <c r="AW56" s="58">
        <v>80</v>
      </c>
      <c r="AX56" s="58">
        <v>85</v>
      </c>
      <c r="AY56" s="58">
        <v>85</v>
      </c>
      <c r="AZ56" s="58">
        <v>85</v>
      </c>
      <c r="BA56" s="59">
        <v>85</v>
      </c>
      <c r="BB56" s="59">
        <v>85</v>
      </c>
      <c r="BC56" s="59">
        <v>85</v>
      </c>
      <c r="BD56" s="59">
        <v>85</v>
      </c>
      <c r="BE56" s="60" t="s">
        <v>108</v>
      </c>
      <c r="BF56" s="60"/>
      <c r="BG56" s="60"/>
      <c r="BH56" s="60" t="s">
        <v>37</v>
      </c>
      <c r="BI56" s="60"/>
      <c r="BJ56" s="61">
        <f t="shared" ref="BJ56:BJ60" si="2">500+100*(BA56-(133.94*LN(AO56)-441.465))/(35.3938*LN(AO56)-113.0057)</f>
        <v>444.65516056587296</v>
      </c>
      <c r="BK56" s="61">
        <v>59.3</v>
      </c>
      <c r="BL56" s="61">
        <v>59.3</v>
      </c>
      <c r="BM56" s="62" t="s">
        <v>109</v>
      </c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</row>
    <row r="57" spans="1:79" s="16" customFormat="1" ht="12" customHeight="1" x14ac:dyDescent="0.2">
      <c r="A57" s="11" t="s">
        <v>25</v>
      </c>
      <c r="B57" s="12" t="s">
        <v>25</v>
      </c>
      <c r="C57" s="63" t="s">
        <v>110</v>
      </c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4" t="s">
        <v>46</v>
      </c>
      <c r="O57" s="64"/>
      <c r="P57" s="64"/>
      <c r="Q57" s="62" t="s">
        <v>33</v>
      </c>
      <c r="R57" s="62"/>
      <c r="S57" s="62"/>
      <c r="T57" s="62"/>
      <c r="U57" s="62" t="s">
        <v>102</v>
      </c>
      <c r="V57" s="62"/>
      <c r="W57" s="62"/>
      <c r="X57" s="62"/>
      <c r="Y57" s="62"/>
      <c r="Z57" s="62"/>
      <c r="AA57" s="62"/>
      <c r="AB57" s="62"/>
      <c r="AC57" s="62"/>
      <c r="AD57" s="62" t="s">
        <v>42</v>
      </c>
      <c r="AE57" s="62"/>
      <c r="AF57" s="62"/>
      <c r="AG57" s="62"/>
      <c r="AH57" s="62"/>
      <c r="AI57" s="62"/>
      <c r="AJ57" s="62"/>
      <c r="AK57" s="62"/>
      <c r="AL57" s="62" t="s">
        <v>48</v>
      </c>
      <c r="AM57" s="62"/>
      <c r="AN57" s="62"/>
      <c r="AO57" s="65">
        <v>57.55</v>
      </c>
      <c r="AP57" s="65">
        <v>57.55</v>
      </c>
      <c r="AQ57" s="65">
        <v>57.55</v>
      </c>
      <c r="AR57" s="58">
        <v>55</v>
      </c>
      <c r="AS57" s="58">
        <v>55</v>
      </c>
      <c r="AT57" s="58">
        <v>55</v>
      </c>
      <c r="AU57" s="58">
        <v>57.5</v>
      </c>
      <c r="AV57" s="58">
        <v>57.5</v>
      </c>
      <c r="AW57" s="58">
        <v>57.5</v>
      </c>
      <c r="AX57" s="58">
        <v>62.5</v>
      </c>
      <c r="AY57" s="58">
        <v>62.5</v>
      </c>
      <c r="AZ57" s="58">
        <v>62.5</v>
      </c>
      <c r="BA57" s="59">
        <v>62.5</v>
      </c>
      <c r="BB57" s="59">
        <v>62.5</v>
      </c>
      <c r="BC57" s="59">
        <v>62.5</v>
      </c>
      <c r="BD57" s="59">
        <v>62.5</v>
      </c>
      <c r="BE57" s="60" t="s">
        <v>36</v>
      </c>
      <c r="BF57" s="60"/>
      <c r="BG57" s="60"/>
      <c r="BH57" s="60" t="s">
        <v>43</v>
      </c>
      <c r="BI57" s="60"/>
      <c r="BJ57" s="61">
        <f t="shared" si="2"/>
        <v>372.35129953892914</v>
      </c>
      <c r="BK57" s="61">
        <v>59.3</v>
      </c>
      <c r="BL57" s="61">
        <v>59.3</v>
      </c>
      <c r="BM57" s="62" t="s">
        <v>103</v>
      </c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</row>
    <row r="58" spans="1:79" s="16" customFormat="1" ht="12" customHeight="1" x14ac:dyDescent="0.2">
      <c r="A58" s="11" t="s">
        <v>26</v>
      </c>
      <c r="B58" s="12" t="s">
        <v>26</v>
      </c>
      <c r="C58" s="63" t="s">
        <v>111</v>
      </c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4" t="s">
        <v>32</v>
      </c>
      <c r="O58" s="64"/>
      <c r="P58" s="64"/>
      <c r="Q58" s="62" t="s">
        <v>33</v>
      </c>
      <c r="R58" s="62"/>
      <c r="S58" s="62"/>
      <c r="T58" s="62"/>
      <c r="U58" s="62" t="s">
        <v>59</v>
      </c>
      <c r="V58" s="62"/>
      <c r="W58" s="62"/>
      <c r="X58" s="62"/>
      <c r="Y58" s="62"/>
      <c r="Z58" s="62"/>
      <c r="AA58" s="62"/>
      <c r="AB58" s="62"/>
      <c r="AC58" s="62"/>
      <c r="AD58" s="62" t="s">
        <v>42</v>
      </c>
      <c r="AE58" s="62"/>
      <c r="AF58" s="62"/>
      <c r="AG58" s="62"/>
      <c r="AH58" s="62"/>
      <c r="AI58" s="62"/>
      <c r="AJ58" s="62"/>
      <c r="AK58" s="62"/>
      <c r="AL58" s="62" t="s">
        <v>54</v>
      </c>
      <c r="AM58" s="62"/>
      <c r="AN58" s="62"/>
      <c r="AO58" s="65">
        <v>57.85</v>
      </c>
      <c r="AP58" s="65">
        <v>57.85</v>
      </c>
      <c r="AQ58" s="65">
        <v>57.85</v>
      </c>
      <c r="AR58" s="58">
        <v>55</v>
      </c>
      <c r="AS58" s="58">
        <v>55</v>
      </c>
      <c r="AT58" s="58">
        <v>55</v>
      </c>
      <c r="AU58" s="58">
        <v>57.5</v>
      </c>
      <c r="AV58" s="58">
        <v>57.5</v>
      </c>
      <c r="AW58" s="58">
        <v>57.5</v>
      </c>
      <c r="AX58" s="58">
        <v>62.5</v>
      </c>
      <c r="AY58" s="58">
        <v>62.5</v>
      </c>
      <c r="AZ58" s="58">
        <v>62.5</v>
      </c>
      <c r="BA58" s="59">
        <v>62.5</v>
      </c>
      <c r="BB58" s="59">
        <v>62.5</v>
      </c>
      <c r="BC58" s="59">
        <v>62.5</v>
      </c>
      <c r="BD58" s="59">
        <v>62.5</v>
      </c>
      <c r="BE58" s="60" t="s">
        <v>36</v>
      </c>
      <c r="BF58" s="60"/>
      <c r="BG58" s="60"/>
      <c r="BH58" s="60" t="s">
        <v>49</v>
      </c>
      <c r="BI58" s="60"/>
      <c r="BJ58" s="61">
        <f t="shared" si="2"/>
        <v>370.8439976518174</v>
      </c>
      <c r="BK58" s="61">
        <v>59.3</v>
      </c>
      <c r="BL58" s="61">
        <v>59.3</v>
      </c>
      <c r="BM58" s="62" t="s">
        <v>60</v>
      </c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</row>
    <row r="59" spans="1:79" s="16" customFormat="1" ht="12" customHeight="1" x14ac:dyDescent="0.2">
      <c r="A59" s="11" t="s">
        <v>51</v>
      </c>
      <c r="B59" s="12" t="s">
        <v>51</v>
      </c>
      <c r="C59" s="63" t="s">
        <v>112</v>
      </c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4" t="s">
        <v>32</v>
      </c>
      <c r="O59" s="64"/>
      <c r="P59" s="64"/>
      <c r="Q59" s="62" t="s">
        <v>33</v>
      </c>
      <c r="R59" s="62"/>
      <c r="S59" s="62"/>
      <c r="T59" s="62"/>
      <c r="U59" s="62" t="s">
        <v>59</v>
      </c>
      <c r="V59" s="62"/>
      <c r="W59" s="62"/>
      <c r="X59" s="62"/>
      <c r="Y59" s="62"/>
      <c r="Z59" s="62"/>
      <c r="AA59" s="62"/>
      <c r="AB59" s="62"/>
      <c r="AC59" s="62"/>
      <c r="AD59" s="62" t="s">
        <v>42</v>
      </c>
      <c r="AE59" s="62"/>
      <c r="AF59" s="62"/>
      <c r="AG59" s="62"/>
      <c r="AH59" s="62"/>
      <c r="AI59" s="62"/>
      <c r="AJ59" s="62"/>
      <c r="AK59" s="62"/>
      <c r="AL59" s="62" t="s">
        <v>51</v>
      </c>
      <c r="AM59" s="62"/>
      <c r="AN59" s="62"/>
      <c r="AO59" s="65">
        <v>55.8</v>
      </c>
      <c r="AP59" s="65">
        <v>55.8</v>
      </c>
      <c r="AQ59" s="65">
        <v>55.8</v>
      </c>
      <c r="AR59" s="58">
        <v>-50</v>
      </c>
      <c r="AS59" s="58">
        <v>-50</v>
      </c>
      <c r="AT59" s="58">
        <v>-50</v>
      </c>
      <c r="AU59" s="58">
        <v>55</v>
      </c>
      <c r="AV59" s="58">
        <v>55</v>
      </c>
      <c r="AW59" s="58">
        <v>55</v>
      </c>
      <c r="AX59" s="58">
        <v>-57.5</v>
      </c>
      <c r="AY59" s="58">
        <v>-57.5</v>
      </c>
      <c r="AZ59" s="58">
        <v>-57.5</v>
      </c>
      <c r="BA59" s="59">
        <v>55</v>
      </c>
      <c r="BB59" s="59">
        <v>55</v>
      </c>
      <c r="BC59" s="59">
        <v>55</v>
      </c>
      <c r="BD59" s="59">
        <v>55</v>
      </c>
      <c r="BE59" s="60" t="s">
        <v>33</v>
      </c>
      <c r="BF59" s="60"/>
      <c r="BG59" s="60"/>
      <c r="BH59" s="60" t="s">
        <v>53</v>
      </c>
      <c r="BI59" s="60"/>
      <c r="BJ59" s="61">
        <f t="shared" si="2"/>
        <v>356.1310091801729</v>
      </c>
      <c r="BK59" s="61">
        <v>59.3</v>
      </c>
      <c r="BL59" s="61">
        <v>59.3</v>
      </c>
      <c r="BM59" s="62" t="s">
        <v>60</v>
      </c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</row>
    <row r="60" spans="1:79" s="16" customFormat="1" ht="12" customHeight="1" x14ac:dyDescent="0.2">
      <c r="A60" s="11" t="s">
        <v>54</v>
      </c>
      <c r="B60" s="12" t="s">
        <v>54</v>
      </c>
      <c r="C60" s="63" t="s">
        <v>113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 t="s">
        <v>58</v>
      </c>
      <c r="O60" s="64"/>
      <c r="P60" s="64"/>
      <c r="Q60" s="62" t="s">
        <v>33</v>
      </c>
      <c r="R60" s="62"/>
      <c r="S60" s="62"/>
      <c r="T60" s="62"/>
      <c r="U60" s="62" t="s">
        <v>34</v>
      </c>
      <c r="V60" s="62"/>
      <c r="W60" s="62"/>
      <c r="X60" s="62"/>
      <c r="Y60" s="62"/>
      <c r="Z60" s="62"/>
      <c r="AA60" s="62"/>
      <c r="AB60" s="62"/>
      <c r="AC60" s="62"/>
      <c r="AD60" s="62" t="s">
        <v>35</v>
      </c>
      <c r="AE60" s="62"/>
      <c r="AF60" s="62"/>
      <c r="AG60" s="62"/>
      <c r="AH60" s="62"/>
      <c r="AI60" s="62"/>
      <c r="AJ60" s="62"/>
      <c r="AK60" s="62"/>
      <c r="AL60" s="62" t="s">
        <v>26</v>
      </c>
      <c r="AM60" s="62"/>
      <c r="AN60" s="62"/>
      <c r="AO60" s="65">
        <v>57.7</v>
      </c>
      <c r="AP60" s="65">
        <v>57.7</v>
      </c>
      <c r="AQ60" s="65">
        <v>57.7</v>
      </c>
      <c r="AR60" s="58">
        <v>-50</v>
      </c>
      <c r="AS60" s="58">
        <v>-50</v>
      </c>
      <c r="AT60" s="58">
        <v>-50</v>
      </c>
      <c r="AU60" s="58">
        <v>50</v>
      </c>
      <c r="AV60" s="58">
        <v>50</v>
      </c>
      <c r="AW60" s="58">
        <v>50</v>
      </c>
      <c r="AX60" s="58">
        <v>-52.5</v>
      </c>
      <c r="AY60" s="58">
        <v>-52.5</v>
      </c>
      <c r="AZ60" s="58">
        <v>-52.5</v>
      </c>
      <c r="BA60" s="59">
        <v>50</v>
      </c>
      <c r="BB60" s="59">
        <v>50</v>
      </c>
      <c r="BC60" s="59">
        <v>50</v>
      </c>
      <c r="BD60" s="59">
        <v>50</v>
      </c>
      <c r="BE60" s="60" t="s">
        <v>33</v>
      </c>
      <c r="BF60" s="60"/>
      <c r="BG60" s="60"/>
      <c r="BH60" s="60" t="s">
        <v>48</v>
      </c>
      <c r="BI60" s="60"/>
      <c r="BJ60" s="61">
        <f t="shared" si="2"/>
        <v>330.64470691586035</v>
      </c>
      <c r="BK60" s="61">
        <v>59.3</v>
      </c>
      <c r="BL60" s="61">
        <v>59.3</v>
      </c>
      <c r="BM60" s="62" t="s">
        <v>38</v>
      </c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</row>
    <row r="61" spans="1:79" s="1" customFormat="1" ht="14.25" x14ac:dyDescent="0.2">
      <c r="A61" s="10" t="s">
        <v>74</v>
      </c>
      <c r="AN61" s="19" t="s">
        <v>114</v>
      </c>
    </row>
    <row r="62" spans="1:79" s="16" customFormat="1" ht="12" customHeight="1" x14ac:dyDescent="0.2">
      <c r="A62" s="11" t="s">
        <v>24</v>
      </c>
      <c r="B62" s="12" t="s">
        <v>24</v>
      </c>
      <c r="C62" s="63" t="s">
        <v>115</v>
      </c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4" t="s">
        <v>58</v>
      </c>
      <c r="O62" s="64"/>
      <c r="P62" s="64"/>
      <c r="Q62" s="62" t="s">
        <v>33</v>
      </c>
      <c r="R62" s="62"/>
      <c r="S62" s="62"/>
      <c r="T62" s="62"/>
      <c r="U62" s="62" t="s">
        <v>116</v>
      </c>
      <c r="V62" s="62"/>
      <c r="W62" s="62"/>
      <c r="X62" s="62"/>
      <c r="Y62" s="62"/>
      <c r="Z62" s="62"/>
      <c r="AA62" s="62"/>
      <c r="AB62" s="62"/>
      <c r="AC62" s="62"/>
      <c r="AD62" s="62" t="s">
        <v>117</v>
      </c>
      <c r="AE62" s="62"/>
      <c r="AF62" s="62"/>
      <c r="AG62" s="62"/>
      <c r="AH62" s="62"/>
      <c r="AI62" s="62"/>
      <c r="AJ62" s="62"/>
      <c r="AK62" s="62"/>
      <c r="AL62" s="62" t="s">
        <v>118</v>
      </c>
      <c r="AM62" s="62"/>
      <c r="AN62" s="62"/>
      <c r="AO62" s="65">
        <v>61.35</v>
      </c>
      <c r="AP62" s="65">
        <v>61.35</v>
      </c>
      <c r="AQ62" s="65">
        <v>61.35</v>
      </c>
      <c r="AR62" s="58">
        <v>77.5</v>
      </c>
      <c r="AS62" s="58">
        <v>77.5</v>
      </c>
      <c r="AT62" s="58">
        <v>77.5</v>
      </c>
      <c r="AU62" s="58">
        <v>82.5</v>
      </c>
      <c r="AV62" s="58">
        <v>82.5</v>
      </c>
      <c r="AW62" s="58">
        <v>82.5</v>
      </c>
      <c r="AX62" s="58">
        <v>85</v>
      </c>
      <c r="AY62" s="58">
        <v>85</v>
      </c>
      <c r="AZ62" s="58">
        <v>85</v>
      </c>
      <c r="BA62" s="59">
        <v>85</v>
      </c>
      <c r="BB62" s="59">
        <v>85</v>
      </c>
      <c r="BC62" s="59">
        <v>85</v>
      </c>
      <c r="BD62" s="59">
        <v>85</v>
      </c>
      <c r="BE62" s="60" t="s">
        <v>119</v>
      </c>
      <c r="BF62" s="60"/>
      <c r="BG62" s="60"/>
      <c r="BH62" s="60" t="s">
        <v>37</v>
      </c>
      <c r="BI62" s="60"/>
      <c r="BJ62" s="61">
        <f t="shared" ref="BJ62:BJ65" si="3">500+100*(BA62-(133.94*LN(AO62)-441.465))/(35.3938*LN(AO62)-113.0057)</f>
        <v>423.8085097106399</v>
      </c>
      <c r="BK62" s="61">
        <v>59.3</v>
      </c>
      <c r="BL62" s="61">
        <v>59.3</v>
      </c>
      <c r="BM62" s="62" t="s">
        <v>120</v>
      </c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</row>
    <row r="63" spans="1:79" s="16" customFormat="1" ht="12" customHeight="1" x14ac:dyDescent="0.2">
      <c r="A63" s="11" t="s">
        <v>25</v>
      </c>
      <c r="B63" s="12" t="s">
        <v>25</v>
      </c>
      <c r="C63" s="63" t="s">
        <v>121</v>
      </c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4" t="s">
        <v>32</v>
      </c>
      <c r="O63" s="64"/>
      <c r="P63" s="64"/>
      <c r="Q63" s="62" t="s">
        <v>33</v>
      </c>
      <c r="R63" s="62"/>
      <c r="S63" s="62"/>
      <c r="T63" s="62"/>
      <c r="U63" s="62" t="s">
        <v>41</v>
      </c>
      <c r="V63" s="62"/>
      <c r="W63" s="62"/>
      <c r="X63" s="62"/>
      <c r="Y63" s="62"/>
      <c r="Z63" s="62"/>
      <c r="AA63" s="62"/>
      <c r="AB63" s="62"/>
      <c r="AC63" s="62"/>
      <c r="AD63" s="62" t="s">
        <v>42</v>
      </c>
      <c r="AE63" s="62"/>
      <c r="AF63" s="62"/>
      <c r="AG63" s="62"/>
      <c r="AH63" s="62"/>
      <c r="AI63" s="62"/>
      <c r="AJ63" s="62"/>
      <c r="AK63" s="62"/>
      <c r="AL63" s="62" t="s">
        <v>122</v>
      </c>
      <c r="AM63" s="62"/>
      <c r="AN63" s="62"/>
      <c r="AO63" s="65">
        <v>60.5</v>
      </c>
      <c r="AP63" s="65">
        <v>60.5</v>
      </c>
      <c r="AQ63" s="65">
        <v>60.5</v>
      </c>
      <c r="AR63" s="58">
        <v>50</v>
      </c>
      <c r="AS63" s="58">
        <v>50</v>
      </c>
      <c r="AT63" s="58">
        <v>50</v>
      </c>
      <c r="AU63" s="58">
        <v>55</v>
      </c>
      <c r="AV63" s="58">
        <v>55</v>
      </c>
      <c r="AW63" s="58">
        <v>55</v>
      </c>
      <c r="AX63" s="58">
        <v>57.5</v>
      </c>
      <c r="AY63" s="58">
        <v>57.5</v>
      </c>
      <c r="AZ63" s="58">
        <v>57.5</v>
      </c>
      <c r="BA63" s="59">
        <v>57.5</v>
      </c>
      <c r="BB63" s="59">
        <v>57.5</v>
      </c>
      <c r="BC63" s="59">
        <v>57.5</v>
      </c>
      <c r="BD63" s="59">
        <v>57.5</v>
      </c>
      <c r="BE63" s="60" t="s">
        <v>33</v>
      </c>
      <c r="BF63" s="60"/>
      <c r="BG63" s="60"/>
      <c r="BH63" s="60" t="s">
        <v>43</v>
      </c>
      <c r="BI63" s="60"/>
      <c r="BJ63" s="61">
        <f t="shared" si="3"/>
        <v>343.04588627151384</v>
      </c>
      <c r="BK63" s="61">
        <v>59.3</v>
      </c>
      <c r="BL63" s="61">
        <v>59.3</v>
      </c>
      <c r="BM63" s="62" t="s">
        <v>44</v>
      </c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</row>
    <row r="64" spans="1:79" s="16" customFormat="1" ht="12" customHeight="1" x14ac:dyDescent="0.2">
      <c r="A64" s="11" t="s">
        <v>26</v>
      </c>
      <c r="B64" s="12" t="s">
        <v>26</v>
      </c>
      <c r="C64" s="63" t="s">
        <v>123</v>
      </c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4" t="s">
        <v>46</v>
      </c>
      <c r="O64" s="64"/>
      <c r="P64" s="64"/>
      <c r="Q64" s="62" t="s">
        <v>33</v>
      </c>
      <c r="R64" s="62"/>
      <c r="S64" s="62"/>
      <c r="T64" s="62"/>
      <c r="U64" s="62" t="s">
        <v>41</v>
      </c>
      <c r="V64" s="62"/>
      <c r="W64" s="62"/>
      <c r="X64" s="62"/>
      <c r="Y64" s="62"/>
      <c r="Z64" s="62"/>
      <c r="AA64" s="62"/>
      <c r="AB64" s="62"/>
      <c r="AC64" s="62"/>
      <c r="AD64" s="62" t="s">
        <v>42</v>
      </c>
      <c r="AE64" s="62"/>
      <c r="AF64" s="62"/>
      <c r="AG64" s="62"/>
      <c r="AH64" s="62"/>
      <c r="AI64" s="62"/>
      <c r="AJ64" s="62"/>
      <c r="AK64" s="62"/>
      <c r="AL64" s="62" t="s">
        <v>43</v>
      </c>
      <c r="AM64" s="62"/>
      <c r="AN64" s="62"/>
      <c r="AO64" s="65">
        <v>63.6</v>
      </c>
      <c r="AP64" s="65">
        <v>63.6</v>
      </c>
      <c r="AQ64" s="65">
        <v>63.6</v>
      </c>
      <c r="AR64" s="58">
        <v>40</v>
      </c>
      <c r="AS64" s="58">
        <v>40</v>
      </c>
      <c r="AT64" s="58">
        <v>40</v>
      </c>
      <c r="AU64" s="58">
        <v>50</v>
      </c>
      <c r="AV64" s="58">
        <v>50</v>
      </c>
      <c r="AW64" s="58">
        <v>50</v>
      </c>
      <c r="AX64" s="58">
        <v>-55</v>
      </c>
      <c r="AY64" s="58">
        <v>-55</v>
      </c>
      <c r="AZ64" s="58">
        <v>-55</v>
      </c>
      <c r="BA64" s="59">
        <v>50</v>
      </c>
      <c r="BB64" s="59">
        <v>50</v>
      </c>
      <c r="BC64" s="59">
        <v>50</v>
      </c>
      <c r="BD64" s="59">
        <v>50</v>
      </c>
      <c r="BE64" s="60" t="s">
        <v>33</v>
      </c>
      <c r="BF64" s="60"/>
      <c r="BG64" s="60"/>
      <c r="BH64" s="60" t="s">
        <v>49</v>
      </c>
      <c r="BI64" s="60"/>
      <c r="BJ64" s="61">
        <f t="shared" si="3"/>
        <v>309.43771572187575</v>
      </c>
      <c r="BK64" s="61">
        <v>59.3</v>
      </c>
      <c r="BL64" s="61">
        <v>59.3</v>
      </c>
      <c r="BM64" s="62" t="s">
        <v>44</v>
      </c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</row>
    <row r="65" spans="1:79" s="16" customFormat="1" ht="12" customHeight="1" x14ac:dyDescent="0.2">
      <c r="A65" s="11" t="s">
        <v>51</v>
      </c>
      <c r="B65" s="12" t="s">
        <v>51</v>
      </c>
      <c r="C65" s="63" t="s">
        <v>124</v>
      </c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4" t="s">
        <v>32</v>
      </c>
      <c r="O65" s="64"/>
      <c r="P65" s="64"/>
      <c r="Q65" s="62" t="s">
        <v>33</v>
      </c>
      <c r="R65" s="62"/>
      <c r="S65" s="62"/>
      <c r="T65" s="62"/>
      <c r="U65" s="62" t="s">
        <v>47</v>
      </c>
      <c r="V65" s="62"/>
      <c r="W65" s="62"/>
      <c r="X65" s="62"/>
      <c r="Y65" s="62"/>
      <c r="Z65" s="62"/>
      <c r="AA65" s="62"/>
      <c r="AB65" s="62"/>
      <c r="AC65" s="62"/>
      <c r="AD65" s="62" t="s">
        <v>42</v>
      </c>
      <c r="AE65" s="62"/>
      <c r="AF65" s="62"/>
      <c r="AG65" s="62"/>
      <c r="AH65" s="62"/>
      <c r="AI65" s="62"/>
      <c r="AJ65" s="62"/>
      <c r="AK65" s="62"/>
      <c r="AL65" s="62" t="s">
        <v>49</v>
      </c>
      <c r="AM65" s="62"/>
      <c r="AN65" s="62"/>
      <c r="AO65" s="65">
        <v>66</v>
      </c>
      <c r="AP65" s="65">
        <v>66</v>
      </c>
      <c r="AQ65" s="65">
        <v>66</v>
      </c>
      <c r="AR65" s="58">
        <v>42.5</v>
      </c>
      <c r="AS65" s="58">
        <v>42.5</v>
      </c>
      <c r="AT65" s="58">
        <v>42.5</v>
      </c>
      <c r="AU65" s="58">
        <v>45</v>
      </c>
      <c r="AV65" s="58">
        <v>45</v>
      </c>
      <c r="AW65" s="58">
        <v>45</v>
      </c>
      <c r="AX65" s="58">
        <v>-50</v>
      </c>
      <c r="AY65" s="58">
        <v>-50</v>
      </c>
      <c r="AZ65" s="58">
        <v>-50</v>
      </c>
      <c r="BA65" s="59">
        <v>45</v>
      </c>
      <c r="BB65" s="59">
        <v>45</v>
      </c>
      <c r="BC65" s="59">
        <v>45</v>
      </c>
      <c r="BD65" s="59">
        <v>45</v>
      </c>
      <c r="BE65" s="60" t="s">
        <v>33</v>
      </c>
      <c r="BF65" s="60"/>
      <c r="BG65" s="60"/>
      <c r="BH65" s="60" t="s">
        <v>53</v>
      </c>
      <c r="BI65" s="60"/>
      <c r="BJ65" s="61">
        <f t="shared" si="3"/>
        <v>288.2854141474528</v>
      </c>
      <c r="BK65" s="61">
        <v>59.3</v>
      </c>
      <c r="BL65" s="61">
        <v>59.3</v>
      </c>
      <c r="BM65" s="62" t="s">
        <v>50</v>
      </c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</row>
    <row r="66" spans="1:79" s="1" customFormat="1" ht="14.25" x14ac:dyDescent="0.2">
      <c r="A66" s="10" t="s">
        <v>74</v>
      </c>
      <c r="AN66" s="19" t="s">
        <v>125</v>
      </c>
    </row>
    <row r="67" spans="1:79" s="16" customFormat="1" ht="12" customHeight="1" x14ac:dyDescent="0.2">
      <c r="A67" s="11" t="s">
        <v>24</v>
      </c>
      <c r="B67" s="12" t="s">
        <v>24</v>
      </c>
      <c r="C67" s="63" t="s">
        <v>126</v>
      </c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4" t="s">
        <v>46</v>
      </c>
      <c r="O67" s="64"/>
      <c r="P67" s="64"/>
      <c r="Q67" s="62" t="s">
        <v>33</v>
      </c>
      <c r="R67" s="62"/>
      <c r="S67" s="62"/>
      <c r="T67" s="62"/>
      <c r="U67" s="62" t="s">
        <v>34</v>
      </c>
      <c r="V67" s="62"/>
      <c r="W67" s="62"/>
      <c r="X67" s="62"/>
      <c r="Y67" s="62"/>
      <c r="Z67" s="62"/>
      <c r="AA67" s="62"/>
      <c r="AB67" s="62"/>
      <c r="AC67" s="62"/>
      <c r="AD67" s="62" t="s">
        <v>35</v>
      </c>
      <c r="AE67" s="62"/>
      <c r="AF67" s="62"/>
      <c r="AG67" s="62"/>
      <c r="AH67" s="62"/>
      <c r="AI67" s="62"/>
      <c r="AJ67" s="62"/>
      <c r="AK67" s="62"/>
      <c r="AL67" s="62" t="s">
        <v>127</v>
      </c>
      <c r="AM67" s="62"/>
      <c r="AN67" s="62"/>
      <c r="AO67" s="65">
        <v>72.349999999999994</v>
      </c>
      <c r="AP67" s="65">
        <v>72.349999999999994</v>
      </c>
      <c r="AQ67" s="65">
        <v>72.349999999999994</v>
      </c>
      <c r="AR67" s="58">
        <v>120</v>
      </c>
      <c r="AS67" s="58">
        <v>120</v>
      </c>
      <c r="AT67" s="58">
        <v>120</v>
      </c>
      <c r="AU67" s="58">
        <v>130</v>
      </c>
      <c r="AV67" s="58">
        <v>130</v>
      </c>
      <c r="AW67" s="58">
        <v>130</v>
      </c>
      <c r="AX67" s="58">
        <v>-135</v>
      </c>
      <c r="AY67" s="58">
        <v>-135</v>
      </c>
      <c r="AZ67" s="58">
        <v>-135</v>
      </c>
      <c r="BA67" s="59">
        <v>130</v>
      </c>
      <c r="BB67" s="59">
        <v>130</v>
      </c>
      <c r="BC67" s="59">
        <v>130</v>
      </c>
      <c r="BD67" s="59">
        <v>130</v>
      </c>
      <c r="BE67" s="60" t="s">
        <v>128</v>
      </c>
      <c r="BF67" s="60"/>
      <c r="BG67" s="60"/>
      <c r="BH67" s="60" t="s">
        <v>37</v>
      </c>
      <c r="BI67" s="60"/>
      <c r="BJ67" s="61">
        <f t="shared" ref="BJ67:BJ70" si="4">500+100*(BA67-(133.94*LN(AO67)-441.465))/(35.3938*LN(AO67)-113.0057)</f>
        <v>494.80663606153263</v>
      </c>
      <c r="BK67" s="61">
        <v>59.3</v>
      </c>
      <c r="BL67" s="61">
        <v>59.3</v>
      </c>
      <c r="BM67" s="62" t="s">
        <v>38</v>
      </c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</row>
    <row r="68" spans="1:79" s="16" customFormat="1" ht="12" customHeight="1" x14ac:dyDescent="0.2">
      <c r="A68" s="11" t="s">
        <v>25</v>
      </c>
      <c r="B68" s="12" t="s">
        <v>25</v>
      </c>
      <c r="C68" s="63" t="s">
        <v>129</v>
      </c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4" t="s">
        <v>46</v>
      </c>
      <c r="O68" s="64"/>
      <c r="P68" s="64"/>
      <c r="Q68" s="62" t="s">
        <v>33</v>
      </c>
      <c r="R68" s="62"/>
      <c r="S68" s="62"/>
      <c r="T68" s="62"/>
      <c r="U68" s="62" t="s">
        <v>130</v>
      </c>
      <c r="V68" s="62"/>
      <c r="W68" s="62"/>
      <c r="X68" s="62"/>
      <c r="Y68" s="62"/>
      <c r="Z68" s="62"/>
      <c r="AA68" s="62"/>
      <c r="AB68" s="62"/>
      <c r="AC68" s="62"/>
      <c r="AD68" s="62" t="s">
        <v>42</v>
      </c>
      <c r="AE68" s="62"/>
      <c r="AF68" s="62"/>
      <c r="AG68" s="62"/>
      <c r="AH68" s="62"/>
      <c r="AI68" s="62"/>
      <c r="AJ68" s="62"/>
      <c r="AK68" s="62"/>
      <c r="AL68" s="62" t="s">
        <v>37</v>
      </c>
      <c r="AM68" s="62"/>
      <c r="AN68" s="62"/>
      <c r="AO68" s="65">
        <v>68.75</v>
      </c>
      <c r="AP68" s="65">
        <v>68.75</v>
      </c>
      <c r="AQ68" s="65">
        <v>68.75</v>
      </c>
      <c r="AR68" s="58">
        <v>70</v>
      </c>
      <c r="AS68" s="58">
        <v>70</v>
      </c>
      <c r="AT68" s="58">
        <v>70</v>
      </c>
      <c r="AU68" s="58">
        <v>75</v>
      </c>
      <c r="AV68" s="58">
        <v>75</v>
      </c>
      <c r="AW68" s="58">
        <v>75</v>
      </c>
      <c r="AX68" s="58">
        <v>-80</v>
      </c>
      <c r="AY68" s="58">
        <v>-80</v>
      </c>
      <c r="AZ68" s="58">
        <v>-80</v>
      </c>
      <c r="BA68" s="59">
        <v>75</v>
      </c>
      <c r="BB68" s="59">
        <v>75</v>
      </c>
      <c r="BC68" s="59">
        <v>75</v>
      </c>
      <c r="BD68" s="59">
        <v>75</v>
      </c>
      <c r="BE68" s="60" t="s">
        <v>33</v>
      </c>
      <c r="BF68" s="60"/>
      <c r="BG68" s="60"/>
      <c r="BH68" s="60" t="s">
        <v>43</v>
      </c>
      <c r="BI68" s="60"/>
      <c r="BJ68" s="61">
        <f t="shared" si="4"/>
        <v>363.41077197200866</v>
      </c>
      <c r="BK68" s="61">
        <v>59.3</v>
      </c>
      <c r="BL68" s="61">
        <v>59.3</v>
      </c>
      <c r="BM68" s="62" t="s">
        <v>131</v>
      </c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</row>
    <row r="69" spans="1:79" s="16" customFormat="1" ht="12" customHeight="1" x14ac:dyDescent="0.2">
      <c r="A69" s="11" t="s">
        <v>26</v>
      </c>
      <c r="B69" s="12" t="s">
        <v>26</v>
      </c>
      <c r="C69" s="63" t="s">
        <v>132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4" t="s">
        <v>46</v>
      </c>
      <c r="O69" s="64"/>
      <c r="P69" s="64"/>
      <c r="Q69" s="62" t="s">
        <v>33</v>
      </c>
      <c r="R69" s="62"/>
      <c r="S69" s="62"/>
      <c r="T69" s="62"/>
      <c r="U69" s="62" t="s">
        <v>59</v>
      </c>
      <c r="V69" s="62"/>
      <c r="W69" s="62"/>
      <c r="X69" s="62"/>
      <c r="Y69" s="62"/>
      <c r="Z69" s="62"/>
      <c r="AA69" s="62"/>
      <c r="AB69" s="62"/>
      <c r="AC69" s="62"/>
      <c r="AD69" s="62" t="s">
        <v>42</v>
      </c>
      <c r="AE69" s="62"/>
      <c r="AF69" s="62"/>
      <c r="AG69" s="62"/>
      <c r="AH69" s="62"/>
      <c r="AI69" s="62"/>
      <c r="AJ69" s="62"/>
      <c r="AK69" s="62"/>
      <c r="AL69" s="62" t="s">
        <v>133</v>
      </c>
      <c r="AM69" s="62"/>
      <c r="AN69" s="62"/>
      <c r="AO69" s="65">
        <v>67</v>
      </c>
      <c r="AP69" s="65">
        <v>67</v>
      </c>
      <c r="AQ69" s="65">
        <v>67</v>
      </c>
      <c r="AR69" s="58">
        <v>70</v>
      </c>
      <c r="AS69" s="58">
        <v>70</v>
      </c>
      <c r="AT69" s="58">
        <v>70</v>
      </c>
      <c r="AU69" s="58">
        <v>-75</v>
      </c>
      <c r="AV69" s="58">
        <v>-75</v>
      </c>
      <c r="AW69" s="58">
        <v>-75</v>
      </c>
      <c r="AX69" s="58">
        <v>-75</v>
      </c>
      <c r="AY69" s="58">
        <v>-75</v>
      </c>
      <c r="AZ69" s="58">
        <v>-75</v>
      </c>
      <c r="BA69" s="59">
        <v>70</v>
      </c>
      <c r="BB69" s="59">
        <v>70</v>
      </c>
      <c r="BC69" s="59">
        <v>70</v>
      </c>
      <c r="BD69" s="59">
        <v>70</v>
      </c>
      <c r="BE69" s="60" t="s">
        <v>33</v>
      </c>
      <c r="BF69" s="60"/>
      <c r="BG69" s="60"/>
      <c r="BH69" s="60" t="s">
        <v>49</v>
      </c>
      <c r="BI69" s="60"/>
      <c r="BJ69" s="61">
        <f t="shared" si="4"/>
        <v>355.61226164293316</v>
      </c>
      <c r="BK69" s="61">
        <v>59.3</v>
      </c>
      <c r="BL69" s="61">
        <v>59.3</v>
      </c>
      <c r="BM69" s="62" t="s">
        <v>60</v>
      </c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</row>
    <row r="70" spans="1:79" s="16" customFormat="1" ht="12" customHeight="1" x14ac:dyDescent="0.2">
      <c r="A70" s="11" t="s">
        <v>51</v>
      </c>
      <c r="B70" s="12" t="s">
        <v>51</v>
      </c>
      <c r="C70" s="63" t="s">
        <v>134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4" t="s">
        <v>46</v>
      </c>
      <c r="O70" s="64"/>
      <c r="P70" s="64"/>
      <c r="Q70" s="62" t="s">
        <v>33</v>
      </c>
      <c r="R70" s="62"/>
      <c r="S70" s="62"/>
      <c r="T70" s="62"/>
      <c r="U70" s="62" t="s">
        <v>47</v>
      </c>
      <c r="V70" s="62"/>
      <c r="W70" s="62"/>
      <c r="X70" s="62"/>
      <c r="Y70" s="62"/>
      <c r="Z70" s="62"/>
      <c r="AA70" s="62"/>
      <c r="AB70" s="62"/>
      <c r="AC70" s="62"/>
      <c r="AD70" s="62" t="s">
        <v>42</v>
      </c>
      <c r="AE70" s="62"/>
      <c r="AF70" s="62"/>
      <c r="AG70" s="62"/>
      <c r="AH70" s="62"/>
      <c r="AI70" s="62"/>
      <c r="AJ70" s="62"/>
      <c r="AK70" s="62"/>
      <c r="AL70" s="62" t="s">
        <v>135</v>
      </c>
      <c r="AM70" s="62"/>
      <c r="AN70" s="62"/>
      <c r="AO70" s="65">
        <v>71.849999999999994</v>
      </c>
      <c r="AP70" s="65">
        <v>71.849999999999994</v>
      </c>
      <c r="AQ70" s="65">
        <v>71.849999999999994</v>
      </c>
      <c r="AR70" s="58">
        <v>55</v>
      </c>
      <c r="AS70" s="58">
        <v>55</v>
      </c>
      <c r="AT70" s="58">
        <v>55</v>
      </c>
      <c r="AU70" s="58">
        <v>-60</v>
      </c>
      <c r="AV70" s="58">
        <v>-60</v>
      </c>
      <c r="AW70" s="58">
        <v>-60</v>
      </c>
      <c r="AX70" s="58">
        <v>-60</v>
      </c>
      <c r="AY70" s="58">
        <v>-60</v>
      </c>
      <c r="AZ70" s="58">
        <v>-60</v>
      </c>
      <c r="BA70" s="59">
        <v>55</v>
      </c>
      <c r="BB70" s="59">
        <v>55</v>
      </c>
      <c r="BC70" s="59">
        <v>55</v>
      </c>
      <c r="BD70" s="59">
        <v>55</v>
      </c>
      <c r="BE70" s="60" t="s">
        <v>33</v>
      </c>
      <c r="BF70" s="60"/>
      <c r="BG70" s="60"/>
      <c r="BH70" s="60" t="s">
        <v>53</v>
      </c>
      <c r="BI70" s="60"/>
      <c r="BJ70" s="61">
        <f t="shared" si="4"/>
        <v>301.31523183845547</v>
      </c>
      <c r="BK70" s="61">
        <v>59.3</v>
      </c>
      <c r="BL70" s="61">
        <v>59.3</v>
      </c>
      <c r="BM70" s="62" t="s">
        <v>50</v>
      </c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</row>
    <row r="71" spans="1:79" s="1" customFormat="1" ht="14.25" x14ac:dyDescent="0.2">
      <c r="A71" s="10" t="s">
        <v>74</v>
      </c>
      <c r="AN71" s="19" t="s">
        <v>136</v>
      </c>
    </row>
    <row r="72" spans="1:79" s="16" customFormat="1" ht="12" customHeight="1" x14ac:dyDescent="0.2">
      <c r="A72" s="11" t="s">
        <v>24</v>
      </c>
      <c r="B72" s="12" t="s">
        <v>24</v>
      </c>
      <c r="C72" s="63" t="s">
        <v>137</v>
      </c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4" t="s">
        <v>46</v>
      </c>
      <c r="O72" s="64"/>
      <c r="P72" s="64"/>
      <c r="Q72" s="62" t="s">
        <v>25</v>
      </c>
      <c r="R72" s="62"/>
      <c r="S72" s="62"/>
      <c r="T72" s="62"/>
      <c r="U72" s="62" t="s">
        <v>34</v>
      </c>
      <c r="V72" s="62"/>
      <c r="W72" s="62"/>
      <c r="X72" s="62"/>
      <c r="Y72" s="62"/>
      <c r="Z72" s="62"/>
      <c r="AA72" s="62"/>
      <c r="AB72" s="62"/>
      <c r="AC72" s="62"/>
      <c r="AD72" s="62" t="s">
        <v>35</v>
      </c>
      <c r="AE72" s="62"/>
      <c r="AF72" s="62"/>
      <c r="AG72" s="62"/>
      <c r="AH72" s="62"/>
      <c r="AI72" s="62"/>
      <c r="AJ72" s="62"/>
      <c r="AK72" s="62"/>
      <c r="AL72" s="62" t="s">
        <v>138</v>
      </c>
      <c r="AM72" s="62"/>
      <c r="AN72" s="62"/>
      <c r="AO72" s="65">
        <v>83.6</v>
      </c>
      <c r="AP72" s="65">
        <v>83.6</v>
      </c>
      <c r="AQ72" s="65">
        <v>83.6</v>
      </c>
      <c r="AR72" s="58">
        <v>90</v>
      </c>
      <c r="AS72" s="58">
        <v>90</v>
      </c>
      <c r="AT72" s="58">
        <v>90</v>
      </c>
      <c r="AU72" s="58">
        <v>95</v>
      </c>
      <c r="AV72" s="58">
        <v>95</v>
      </c>
      <c r="AW72" s="58">
        <v>95</v>
      </c>
      <c r="AX72" s="58">
        <v>100</v>
      </c>
      <c r="AY72" s="58">
        <v>100</v>
      </c>
      <c r="AZ72" s="58">
        <v>100</v>
      </c>
      <c r="BA72" s="59">
        <v>100</v>
      </c>
      <c r="BB72" s="59">
        <v>100</v>
      </c>
      <c r="BC72" s="59">
        <v>100</v>
      </c>
      <c r="BD72" s="59">
        <v>100</v>
      </c>
      <c r="BE72" s="60" t="s">
        <v>139</v>
      </c>
      <c r="BF72" s="60"/>
      <c r="BG72" s="60"/>
      <c r="BH72" s="60" t="s">
        <v>37</v>
      </c>
      <c r="BI72" s="60"/>
      <c r="BJ72" s="61">
        <f t="shared" ref="BJ72:BJ73" si="5">500+100*(BA72-(133.94*LN(AO72)-441.465))/(35.3938*LN(AO72)-113.0057)</f>
        <v>382.33520717355236</v>
      </c>
      <c r="BK72" s="61">
        <v>59.3</v>
      </c>
      <c r="BL72" s="61">
        <v>59.3</v>
      </c>
      <c r="BM72" s="62" t="s">
        <v>38</v>
      </c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</row>
    <row r="73" spans="1:79" s="16" customFormat="1" ht="12" customHeight="1" x14ac:dyDescent="0.2">
      <c r="A73" s="11" t="s">
        <v>25</v>
      </c>
      <c r="B73" s="12" t="s">
        <v>25</v>
      </c>
      <c r="C73" s="63" t="s">
        <v>140</v>
      </c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 t="s">
        <v>32</v>
      </c>
      <c r="O73" s="64"/>
      <c r="P73" s="64"/>
      <c r="Q73" s="62" t="s">
        <v>33</v>
      </c>
      <c r="R73" s="62"/>
      <c r="S73" s="62"/>
      <c r="T73" s="62"/>
      <c r="U73" s="62" t="s">
        <v>102</v>
      </c>
      <c r="V73" s="62"/>
      <c r="W73" s="62"/>
      <c r="X73" s="62"/>
      <c r="Y73" s="62"/>
      <c r="Z73" s="62"/>
      <c r="AA73" s="62"/>
      <c r="AB73" s="62"/>
      <c r="AC73" s="62"/>
      <c r="AD73" s="62" t="s">
        <v>42</v>
      </c>
      <c r="AE73" s="62"/>
      <c r="AF73" s="62"/>
      <c r="AG73" s="62"/>
      <c r="AH73" s="62"/>
      <c r="AI73" s="62"/>
      <c r="AJ73" s="62"/>
      <c r="AK73" s="62"/>
      <c r="AL73" s="62" t="s">
        <v>141</v>
      </c>
      <c r="AM73" s="62"/>
      <c r="AN73" s="62"/>
      <c r="AO73" s="65">
        <v>85.3</v>
      </c>
      <c r="AP73" s="65">
        <v>85.3</v>
      </c>
      <c r="AQ73" s="65">
        <v>85.3</v>
      </c>
      <c r="AR73" s="58">
        <v>60</v>
      </c>
      <c r="AS73" s="58">
        <v>60</v>
      </c>
      <c r="AT73" s="58">
        <v>60</v>
      </c>
      <c r="AU73" s="58">
        <v>67.5</v>
      </c>
      <c r="AV73" s="58">
        <v>67.5</v>
      </c>
      <c r="AW73" s="58">
        <v>67.5</v>
      </c>
      <c r="AX73" s="58">
        <v>-72.5</v>
      </c>
      <c r="AY73" s="58">
        <v>-72.5</v>
      </c>
      <c r="AZ73" s="58">
        <v>-72.5</v>
      </c>
      <c r="BA73" s="59">
        <v>67.5</v>
      </c>
      <c r="BB73" s="59">
        <v>67.5</v>
      </c>
      <c r="BC73" s="59">
        <v>67.5</v>
      </c>
      <c r="BD73" s="59">
        <v>67.5</v>
      </c>
      <c r="BE73" s="60" t="s">
        <v>33</v>
      </c>
      <c r="BF73" s="60"/>
      <c r="BG73" s="60"/>
      <c r="BH73" s="60" t="s">
        <v>43</v>
      </c>
      <c r="BI73" s="60"/>
      <c r="BJ73" s="61">
        <f t="shared" si="5"/>
        <v>304.88491527577048</v>
      </c>
      <c r="BK73" s="61">
        <v>59.3</v>
      </c>
      <c r="BL73" s="61">
        <v>59.3</v>
      </c>
      <c r="BM73" s="62" t="s">
        <v>103</v>
      </c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</row>
    <row r="74" spans="1:79" s="1" customFormat="1" ht="14.25" x14ac:dyDescent="0.2">
      <c r="A74" s="10" t="s">
        <v>74</v>
      </c>
      <c r="AN74" s="19" t="s">
        <v>142</v>
      </c>
    </row>
    <row r="75" spans="1:79" s="16" customFormat="1" ht="12" customHeight="1" x14ac:dyDescent="0.2">
      <c r="A75" s="11" t="s">
        <v>24</v>
      </c>
      <c r="B75" s="12" t="s">
        <v>33</v>
      </c>
      <c r="C75" s="63" t="s">
        <v>143</v>
      </c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4" t="s">
        <v>46</v>
      </c>
      <c r="O75" s="64"/>
      <c r="P75" s="64"/>
      <c r="Q75" s="62" t="s">
        <v>33</v>
      </c>
      <c r="R75" s="62"/>
      <c r="S75" s="62"/>
      <c r="T75" s="62"/>
      <c r="U75" s="62" t="s">
        <v>34</v>
      </c>
      <c r="V75" s="62"/>
      <c r="W75" s="62"/>
      <c r="X75" s="62"/>
      <c r="Y75" s="62"/>
      <c r="Z75" s="62"/>
      <c r="AA75" s="62"/>
      <c r="AB75" s="62"/>
      <c r="AC75" s="62"/>
      <c r="AD75" s="62" t="s">
        <v>35</v>
      </c>
      <c r="AE75" s="62"/>
      <c r="AF75" s="62"/>
      <c r="AG75" s="62"/>
      <c r="AH75" s="62"/>
      <c r="AI75" s="62"/>
      <c r="AJ75" s="62"/>
      <c r="AK75" s="62"/>
      <c r="AL75" s="62" t="s">
        <v>93</v>
      </c>
      <c r="AM75" s="62"/>
      <c r="AN75" s="62"/>
      <c r="AO75" s="65">
        <v>95.45</v>
      </c>
      <c r="AP75" s="65">
        <v>95.45</v>
      </c>
      <c r="AQ75" s="65">
        <v>95.45</v>
      </c>
      <c r="AR75" s="58">
        <v>-90</v>
      </c>
      <c r="AS75" s="58">
        <v>-90</v>
      </c>
      <c r="AT75" s="58">
        <v>-90</v>
      </c>
      <c r="AU75" s="58">
        <v>-90</v>
      </c>
      <c r="AV75" s="58">
        <v>-90</v>
      </c>
      <c r="AW75" s="58">
        <v>-90</v>
      </c>
      <c r="AX75" s="58">
        <v>-90</v>
      </c>
      <c r="AY75" s="58">
        <v>-90</v>
      </c>
      <c r="AZ75" s="58">
        <v>-90</v>
      </c>
      <c r="BA75" s="59">
        <v>0</v>
      </c>
      <c r="BB75" s="59">
        <v>0</v>
      </c>
      <c r="BC75" s="59">
        <v>0</v>
      </c>
      <c r="BD75" s="59">
        <v>0</v>
      </c>
      <c r="BE75" s="60" t="s">
        <v>33</v>
      </c>
      <c r="BF75" s="60"/>
      <c r="BG75" s="60"/>
      <c r="BH75" s="60" t="s">
        <v>144</v>
      </c>
      <c r="BI75" s="60"/>
      <c r="BJ75" s="61">
        <v>0</v>
      </c>
      <c r="BK75" s="61">
        <v>59.3</v>
      </c>
      <c r="BL75" s="61">
        <v>59.3</v>
      </c>
      <c r="BM75" s="62" t="s">
        <v>38</v>
      </c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</row>
    <row r="76" spans="1:79" s="1" customFormat="1" ht="14.25" x14ac:dyDescent="0.2">
      <c r="A76" s="10" t="s">
        <v>74</v>
      </c>
      <c r="AN76" s="19" t="s">
        <v>145</v>
      </c>
    </row>
    <row r="77" spans="1:79" s="16" customFormat="1" ht="12" customHeight="1" x14ac:dyDescent="0.2">
      <c r="A77" s="11" t="s">
        <v>24</v>
      </c>
      <c r="B77" s="12" t="s">
        <v>24</v>
      </c>
      <c r="C77" s="63" t="s">
        <v>146</v>
      </c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4" t="s">
        <v>46</v>
      </c>
      <c r="O77" s="64"/>
      <c r="P77" s="64"/>
      <c r="Q77" s="62" t="s">
        <v>33</v>
      </c>
      <c r="R77" s="62"/>
      <c r="S77" s="62"/>
      <c r="T77" s="62"/>
      <c r="U77" s="62" t="s">
        <v>34</v>
      </c>
      <c r="V77" s="62"/>
      <c r="W77" s="62"/>
      <c r="X77" s="62"/>
      <c r="Y77" s="62"/>
      <c r="Z77" s="62"/>
      <c r="AA77" s="62"/>
      <c r="AB77" s="62"/>
      <c r="AC77" s="62"/>
      <c r="AD77" s="62" t="s">
        <v>35</v>
      </c>
      <c r="AE77" s="62"/>
      <c r="AF77" s="62"/>
      <c r="AG77" s="62"/>
      <c r="AH77" s="62"/>
      <c r="AI77" s="62"/>
      <c r="AJ77" s="62"/>
      <c r="AK77" s="62"/>
      <c r="AL77" s="62" t="s">
        <v>89</v>
      </c>
      <c r="AM77" s="62"/>
      <c r="AN77" s="62"/>
      <c r="AO77" s="65">
        <v>107.9</v>
      </c>
      <c r="AP77" s="65">
        <v>107.9</v>
      </c>
      <c r="AQ77" s="65">
        <v>107.9</v>
      </c>
      <c r="AR77" s="58">
        <v>-130</v>
      </c>
      <c r="AS77" s="58">
        <v>-130</v>
      </c>
      <c r="AT77" s="58">
        <v>-130</v>
      </c>
      <c r="AU77" s="78" t="s">
        <v>354</v>
      </c>
      <c r="AV77" s="78">
        <v>135</v>
      </c>
      <c r="AW77" s="78">
        <v>135</v>
      </c>
      <c r="AX77" s="58">
        <v>-145</v>
      </c>
      <c r="AY77" s="58">
        <v>-145</v>
      </c>
      <c r="AZ77" s="58">
        <v>-145</v>
      </c>
      <c r="BA77" s="79">
        <v>135</v>
      </c>
      <c r="BB77" s="79">
        <v>135</v>
      </c>
      <c r="BC77" s="79">
        <v>135</v>
      </c>
      <c r="BD77" s="79">
        <v>135</v>
      </c>
      <c r="BE77" s="60" t="s">
        <v>119</v>
      </c>
      <c r="BF77" s="60"/>
      <c r="BG77" s="60"/>
      <c r="BH77" s="60" t="s">
        <v>37</v>
      </c>
      <c r="BI77" s="60"/>
      <c r="BJ77" s="61">
        <f t="shared" ref="BJ77:BJ78" si="6">500+100*(BA77-(133.94*LN(AO77)-441.465))/(35.3938*LN(AO77)-113.0057)</f>
        <v>404.0705226018157</v>
      </c>
      <c r="BK77" s="61">
        <v>59.3</v>
      </c>
      <c r="BL77" s="61">
        <v>59.3</v>
      </c>
      <c r="BM77" s="62" t="s">
        <v>38</v>
      </c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</row>
    <row r="78" spans="1:79" s="16" customFormat="1" ht="12" customHeight="1" x14ac:dyDescent="0.2">
      <c r="A78" s="11" t="s">
        <v>25</v>
      </c>
      <c r="B78" s="12" t="s">
        <v>25</v>
      </c>
      <c r="C78" s="63" t="s">
        <v>147</v>
      </c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4" t="s">
        <v>46</v>
      </c>
      <c r="O78" s="64"/>
      <c r="P78" s="64"/>
      <c r="Q78" s="62" t="s">
        <v>33</v>
      </c>
      <c r="R78" s="62"/>
      <c r="S78" s="62"/>
      <c r="T78" s="62"/>
      <c r="U78" s="62" t="s">
        <v>130</v>
      </c>
      <c r="V78" s="62"/>
      <c r="W78" s="62"/>
      <c r="X78" s="62"/>
      <c r="Y78" s="62"/>
      <c r="Z78" s="62"/>
      <c r="AA78" s="62"/>
      <c r="AB78" s="62"/>
      <c r="AC78" s="62"/>
      <c r="AD78" s="62" t="s">
        <v>42</v>
      </c>
      <c r="AE78" s="62"/>
      <c r="AF78" s="62"/>
      <c r="AG78" s="62"/>
      <c r="AH78" s="62"/>
      <c r="AI78" s="62"/>
      <c r="AJ78" s="62"/>
      <c r="AK78" s="62"/>
      <c r="AL78" s="62" t="s">
        <v>148</v>
      </c>
      <c r="AM78" s="62"/>
      <c r="AN78" s="62"/>
      <c r="AO78" s="65">
        <v>114.8</v>
      </c>
      <c r="AP78" s="65">
        <v>114.8</v>
      </c>
      <c r="AQ78" s="65">
        <v>114.8</v>
      </c>
      <c r="AR78" s="58">
        <v>110</v>
      </c>
      <c r="AS78" s="58">
        <v>110</v>
      </c>
      <c r="AT78" s="58">
        <v>110</v>
      </c>
      <c r="AU78" s="58">
        <v>120</v>
      </c>
      <c r="AV78" s="58">
        <v>120</v>
      </c>
      <c r="AW78" s="58">
        <v>120</v>
      </c>
      <c r="AX78" s="78" t="s">
        <v>353</v>
      </c>
      <c r="AY78" s="78">
        <v>125</v>
      </c>
      <c r="AZ78" s="78">
        <v>125</v>
      </c>
      <c r="BA78" s="59">
        <v>125</v>
      </c>
      <c r="BB78" s="59">
        <v>125</v>
      </c>
      <c r="BC78" s="59">
        <v>125</v>
      </c>
      <c r="BD78" s="59">
        <v>125</v>
      </c>
      <c r="BE78" s="60" t="s">
        <v>149</v>
      </c>
      <c r="BF78" s="60"/>
      <c r="BG78" s="60"/>
      <c r="BH78" s="60" t="s">
        <v>43</v>
      </c>
      <c r="BI78" s="60"/>
      <c r="BJ78" s="61">
        <f t="shared" si="6"/>
        <v>374.55219320167623</v>
      </c>
      <c r="BK78" s="61">
        <v>59.3</v>
      </c>
      <c r="BL78" s="61">
        <v>59.3</v>
      </c>
      <c r="BM78" s="62" t="s">
        <v>131</v>
      </c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</row>
    <row r="79" spans="1:79" s="1" customFormat="1" ht="12" customHeight="1" x14ac:dyDescent="0.2">
      <c r="A79" s="13"/>
      <c r="B79" s="24"/>
      <c r="C79" s="24" t="s">
        <v>356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H79" s="13"/>
      <c r="AI79" s="13"/>
      <c r="AJ79" s="13"/>
      <c r="AK79" s="13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5"/>
      <c r="BU79" s="25"/>
      <c r="BV79" s="25"/>
      <c r="BW79" s="25"/>
      <c r="BX79" s="25"/>
      <c r="BY79" s="25"/>
    </row>
    <row r="80" spans="1:79" s="1" customFormat="1" ht="12" customHeight="1" x14ac:dyDescent="0.2">
      <c r="A80" s="13"/>
      <c r="B80" s="24"/>
      <c r="C80" s="24" t="s">
        <v>355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H80" s="13"/>
      <c r="AI80" s="13"/>
      <c r="AJ80" s="13"/>
      <c r="AK80" s="13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5"/>
      <c r="BU80" s="25"/>
      <c r="BV80" s="25"/>
      <c r="BW80" s="25"/>
      <c r="BX80" s="25"/>
      <c r="BY80" s="25"/>
    </row>
    <row r="81" spans="1:79" s="1" customFormat="1" ht="12" customHeight="1" x14ac:dyDescent="0.2">
      <c r="A81" s="13"/>
      <c r="B81" s="24"/>
      <c r="C81" s="24" t="s">
        <v>357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H81" s="13"/>
      <c r="AI81" s="13"/>
      <c r="AJ81" s="13"/>
      <c r="AK81" s="13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5"/>
      <c r="BU81" s="25"/>
      <c r="BV81" s="25"/>
      <c r="BW81" s="25"/>
      <c r="BX81" s="25"/>
      <c r="BY81" s="25"/>
    </row>
    <row r="82" spans="1:79" s="1" customFormat="1" ht="14.25" x14ac:dyDescent="0.2">
      <c r="A82" s="10" t="s">
        <v>74</v>
      </c>
      <c r="AN82" s="19" t="s">
        <v>150</v>
      </c>
    </row>
    <row r="83" spans="1:79" s="16" customFormat="1" ht="12" customHeight="1" x14ac:dyDescent="0.2">
      <c r="A83" s="11" t="s">
        <v>24</v>
      </c>
      <c r="B83" s="12" t="s">
        <v>24</v>
      </c>
      <c r="C83" s="63" t="s">
        <v>151</v>
      </c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4" t="s">
        <v>46</v>
      </c>
      <c r="O83" s="64"/>
      <c r="P83" s="64"/>
      <c r="Q83" s="62" t="s">
        <v>33</v>
      </c>
      <c r="R83" s="62"/>
      <c r="S83" s="62"/>
      <c r="T83" s="62"/>
      <c r="U83" s="62" t="s">
        <v>41</v>
      </c>
      <c r="V83" s="62"/>
      <c r="W83" s="62"/>
      <c r="X83" s="62"/>
      <c r="Y83" s="62"/>
      <c r="Z83" s="62"/>
      <c r="AA83" s="62"/>
      <c r="AB83" s="62"/>
      <c r="AC83" s="62"/>
      <c r="AD83" s="62" t="s">
        <v>42</v>
      </c>
      <c r="AE83" s="62"/>
      <c r="AF83" s="62"/>
      <c r="AG83" s="62"/>
      <c r="AH83" s="62"/>
      <c r="AI83" s="62"/>
      <c r="AJ83" s="62"/>
      <c r="AK83" s="62"/>
      <c r="AL83" s="62" t="s">
        <v>152</v>
      </c>
      <c r="AM83" s="62"/>
      <c r="AN83" s="62"/>
      <c r="AO83" s="65">
        <v>141.9</v>
      </c>
      <c r="AP83" s="65">
        <v>141.9</v>
      </c>
      <c r="AQ83" s="65">
        <v>141.9</v>
      </c>
      <c r="AR83" s="78" t="s">
        <v>358</v>
      </c>
      <c r="AS83" s="78">
        <v>117.5</v>
      </c>
      <c r="AT83" s="78">
        <v>117.5</v>
      </c>
      <c r="AU83" s="78" t="s">
        <v>359</v>
      </c>
      <c r="AV83" s="78">
        <v>122.5</v>
      </c>
      <c r="AW83" s="78">
        <v>122.5</v>
      </c>
      <c r="AX83" s="78" t="s">
        <v>360</v>
      </c>
      <c r="AY83" s="78">
        <v>127.5</v>
      </c>
      <c r="AZ83" s="78">
        <v>127.5</v>
      </c>
      <c r="BA83" s="79">
        <v>127.5</v>
      </c>
      <c r="BB83" s="79">
        <v>127.5</v>
      </c>
      <c r="BC83" s="79">
        <v>127.5</v>
      </c>
      <c r="BD83" s="79">
        <v>127.5</v>
      </c>
      <c r="BE83" s="60" t="s">
        <v>149</v>
      </c>
      <c r="BF83" s="60"/>
      <c r="BG83" s="60"/>
      <c r="BH83" s="60" t="s">
        <v>37</v>
      </c>
      <c r="BI83" s="60"/>
      <c r="BJ83" s="61">
        <f>500+100*(BA83-(133.94*LN(AO83)-441.465))/(35.3938*LN(AO83)-113.0057)</f>
        <v>348.13748476713477</v>
      </c>
      <c r="BK83" s="61">
        <v>59.3</v>
      </c>
      <c r="BL83" s="61">
        <v>59.3</v>
      </c>
      <c r="BM83" s="62" t="s">
        <v>44</v>
      </c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</row>
    <row r="84" spans="1:79" s="1" customFormat="1" ht="12" customHeight="1" x14ac:dyDescent="0.2">
      <c r="A84" s="13"/>
      <c r="B84" s="24"/>
      <c r="C84" s="24" t="s">
        <v>356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H84" s="13"/>
      <c r="AI84" s="13"/>
      <c r="AJ84" s="13"/>
      <c r="AK84" s="13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5"/>
      <c r="BU84" s="25"/>
      <c r="BV84" s="25"/>
      <c r="BW84" s="25"/>
      <c r="BX84" s="25"/>
      <c r="BY84" s="25"/>
    </row>
    <row r="85" spans="1:79" s="1" customFormat="1" ht="12" customHeight="1" x14ac:dyDescent="0.2">
      <c r="A85" s="13"/>
      <c r="B85" s="24"/>
      <c r="C85" s="24" t="s">
        <v>361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H85" s="13"/>
      <c r="AI85" s="13"/>
      <c r="AJ85" s="13"/>
      <c r="AK85" s="13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5"/>
      <c r="BU85" s="25"/>
      <c r="BV85" s="25"/>
      <c r="BW85" s="25"/>
      <c r="BX85" s="25"/>
      <c r="BY85" s="25"/>
    </row>
    <row r="86" spans="1:79" s="1" customFormat="1" ht="3.75" customHeight="1" x14ac:dyDescent="0.2"/>
    <row r="87" spans="1:79" s="1" customFormat="1" ht="12" customHeight="1" x14ac:dyDescent="0.2">
      <c r="A87" s="13"/>
      <c r="B87" s="17" t="s">
        <v>62</v>
      </c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H87" s="13"/>
      <c r="AI87" s="13"/>
      <c r="AJ87" s="13"/>
      <c r="AK87" s="13"/>
      <c r="AL87" s="17" t="s">
        <v>63</v>
      </c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8"/>
      <c r="BU87" s="18"/>
      <c r="BV87" s="18"/>
      <c r="BW87" s="18"/>
      <c r="BX87" s="18"/>
      <c r="BY87" s="18"/>
    </row>
    <row r="88" spans="1:79" s="1" customFormat="1" ht="12" customHeight="1" x14ac:dyDescent="0.2">
      <c r="A88" s="13"/>
      <c r="B88" s="17" t="s">
        <v>64</v>
      </c>
      <c r="C88" s="17"/>
      <c r="D88" s="17"/>
      <c r="E88" s="17"/>
      <c r="F88" s="17"/>
      <c r="G88" s="17"/>
      <c r="H88" s="17"/>
      <c r="I88" s="18"/>
      <c r="J88" s="18"/>
      <c r="K88" s="18"/>
      <c r="L88" s="18"/>
      <c r="M88" s="18"/>
      <c r="N88" s="18"/>
      <c r="O88" s="18" t="s">
        <v>65</v>
      </c>
      <c r="P88" s="18"/>
      <c r="Q88" s="18"/>
      <c r="R88" s="18"/>
      <c r="S88" s="17" t="s">
        <v>42</v>
      </c>
      <c r="T88" s="18"/>
      <c r="U88" s="18"/>
      <c r="V88" s="18"/>
      <c r="W88" s="18"/>
      <c r="X88" s="18"/>
      <c r="Y88" s="18"/>
      <c r="Z88" s="18"/>
      <c r="AA88" s="13"/>
      <c r="AB88" s="13"/>
      <c r="AC88" s="13"/>
      <c r="AD88" s="13"/>
      <c r="AE88" s="13"/>
      <c r="AF88" s="18"/>
      <c r="AH88" s="13"/>
      <c r="AI88" s="13"/>
      <c r="AJ88" s="13"/>
      <c r="AK88" s="13"/>
      <c r="AL88" s="56" t="s">
        <v>66</v>
      </c>
      <c r="AM88" s="56"/>
      <c r="AN88" s="56"/>
      <c r="AO88" s="56"/>
      <c r="AP88" s="56"/>
      <c r="AQ88" s="17" t="s">
        <v>153</v>
      </c>
      <c r="AR88" s="17"/>
      <c r="AS88" s="17"/>
      <c r="AT88" s="17"/>
      <c r="AU88" s="17"/>
      <c r="AV88" s="17"/>
      <c r="AW88" s="17"/>
      <c r="AX88" s="18"/>
      <c r="AY88" s="18"/>
      <c r="AZ88" s="18"/>
      <c r="BA88" s="18"/>
      <c r="BB88" s="18"/>
      <c r="BC88" s="18"/>
      <c r="BD88" s="18" t="s">
        <v>72</v>
      </c>
      <c r="BE88" s="18"/>
      <c r="BF88" s="18"/>
      <c r="BG88" s="18"/>
      <c r="BH88" s="17" t="s">
        <v>42</v>
      </c>
      <c r="BI88" s="18"/>
      <c r="BJ88" s="18"/>
      <c r="BK88" s="18"/>
      <c r="BL88" s="18"/>
      <c r="BM88" s="18"/>
      <c r="BN88" s="18"/>
      <c r="BO88" s="18"/>
      <c r="BP88" s="18"/>
      <c r="BQ88" s="57"/>
      <c r="BR88" s="57"/>
      <c r="BS88" s="57"/>
      <c r="BT88" s="57"/>
      <c r="BU88" s="57"/>
      <c r="BV88" s="57"/>
      <c r="BW88" s="57"/>
      <c r="BX88" s="57"/>
      <c r="BY88" s="57"/>
      <c r="BZ88" s="18"/>
    </row>
    <row r="89" spans="1:79" s="1" customFormat="1" ht="12" customHeight="1" x14ac:dyDescent="0.2">
      <c r="A89" s="13"/>
      <c r="B89" s="17" t="s">
        <v>69</v>
      </c>
      <c r="C89" s="17"/>
      <c r="D89" s="17"/>
      <c r="E89" s="17"/>
      <c r="F89" s="17"/>
      <c r="G89" s="17"/>
      <c r="H89" s="17"/>
      <c r="I89" s="18"/>
      <c r="J89" s="18"/>
      <c r="K89" s="18"/>
      <c r="L89" s="18"/>
      <c r="M89" s="18"/>
      <c r="N89" s="18"/>
      <c r="O89" s="18" t="s">
        <v>65</v>
      </c>
      <c r="P89" s="18"/>
      <c r="Q89" s="18"/>
      <c r="R89" s="18"/>
      <c r="S89" s="17" t="s">
        <v>42</v>
      </c>
      <c r="T89" s="18"/>
      <c r="U89" s="18"/>
      <c r="V89" s="18"/>
      <c r="W89" s="18"/>
      <c r="X89" s="18"/>
      <c r="Y89" s="18"/>
      <c r="Z89" s="18"/>
      <c r="AA89" s="13"/>
      <c r="AB89" s="13"/>
      <c r="AC89" s="13"/>
      <c r="AD89" s="13"/>
      <c r="AE89" s="13"/>
      <c r="AF89" s="18"/>
      <c r="AH89" s="13"/>
      <c r="AI89" s="13"/>
      <c r="AJ89" s="13"/>
      <c r="AK89" s="13"/>
      <c r="AL89" s="56" t="s">
        <v>70</v>
      </c>
      <c r="AM89" s="56"/>
      <c r="AN89" s="56"/>
      <c r="AO89" s="56"/>
      <c r="AP89" s="56"/>
      <c r="AQ89" s="17" t="s">
        <v>154</v>
      </c>
      <c r="AR89" s="17"/>
      <c r="AS89" s="17"/>
      <c r="AT89" s="17"/>
      <c r="AU89" s="17"/>
      <c r="AV89" s="17"/>
      <c r="AW89" s="17"/>
      <c r="AX89" s="18"/>
      <c r="AY89" s="18"/>
      <c r="AZ89" s="18"/>
      <c r="BA89" s="18"/>
      <c r="BB89" s="18"/>
      <c r="BC89" s="18"/>
      <c r="BD89" s="18" t="s">
        <v>65</v>
      </c>
      <c r="BE89" s="18"/>
      <c r="BF89" s="18"/>
      <c r="BG89" s="18"/>
      <c r="BH89" s="17" t="s">
        <v>42</v>
      </c>
      <c r="BI89" s="18"/>
      <c r="BJ89" s="18"/>
      <c r="BK89" s="18"/>
      <c r="BL89" s="18"/>
      <c r="BM89" s="18"/>
      <c r="BN89" s="18"/>
      <c r="BO89" s="18"/>
      <c r="BP89" s="18"/>
      <c r="BQ89" s="57"/>
      <c r="BR89" s="57"/>
      <c r="BS89" s="57"/>
      <c r="BT89" s="57"/>
      <c r="BU89" s="57"/>
      <c r="BV89" s="57"/>
      <c r="BW89" s="57"/>
      <c r="BX89" s="57"/>
      <c r="BY89" s="57"/>
      <c r="BZ89" s="18"/>
    </row>
    <row r="90" spans="1:79" s="1" customFormat="1" ht="12" customHeight="1" x14ac:dyDescent="0.2">
      <c r="A90" s="13"/>
      <c r="B90" s="17" t="s">
        <v>74</v>
      </c>
      <c r="C90" s="17"/>
      <c r="D90" s="17"/>
      <c r="E90" s="17"/>
      <c r="F90" s="17"/>
      <c r="G90" s="17"/>
      <c r="H90" s="17"/>
      <c r="I90" s="18"/>
      <c r="J90" s="18"/>
      <c r="K90" s="18"/>
      <c r="L90" s="18"/>
      <c r="M90" s="18"/>
      <c r="N90" s="18"/>
      <c r="O90" s="18" t="s">
        <v>74</v>
      </c>
      <c r="P90" s="18"/>
      <c r="Q90" s="18"/>
      <c r="R90" s="18"/>
      <c r="S90" s="17" t="s">
        <v>74</v>
      </c>
      <c r="T90" s="18"/>
      <c r="U90" s="18"/>
      <c r="V90" s="18"/>
      <c r="W90" s="18"/>
      <c r="X90" s="18"/>
      <c r="Y90" s="18"/>
      <c r="Z90" s="18"/>
      <c r="AA90" s="13"/>
      <c r="AB90" s="13"/>
      <c r="AC90" s="13"/>
      <c r="AD90" s="13"/>
      <c r="AE90" s="13"/>
      <c r="AF90" s="18"/>
      <c r="AH90" s="13"/>
      <c r="AI90" s="13"/>
      <c r="AJ90" s="13"/>
      <c r="AK90" s="13"/>
      <c r="AL90" s="56" t="s">
        <v>70</v>
      </c>
      <c r="AM90" s="56"/>
      <c r="AN90" s="56"/>
      <c r="AO90" s="56"/>
      <c r="AP90" s="56"/>
      <c r="AQ90" s="17" t="s">
        <v>155</v>
      </c>
      <c r="AR90" s="17"/>
      <c r="AS90" s="17"/>
      <c r="AT90" s="17"/>
      <c r="AU90" s="17"/>
      <c r="AV90" s="17"/>
      <c r="AW90" s="17"/>
      <c r="AX90" s="18"/>
      <c r="AY90" s="18"/>
      <c r="AZ90" s="18"/>
      <c r="BA90" s="18"/>
      <c r="BB90" s="18"/>
      <c r="BC90" s="18"/>
      <c r="BD90" s="18" t="s">
        <v>72</v>
      </c>
      <c r="BE90" s="18"/>
      <c r="BF90" s="18"/>
      <c r="BG90" s="18"/>
      <c r="BH90" s="17" t="s">
        <v>42</v>
      </c>
      <c r="BI90" s="18"/>
      <c r="BJ90" s="18"/>
      <c r="BK90" s="18"/>
      <c r="BL90" s="18"/>
      <c r="BM90" s="18"/>
      <c r="BN90" s="18"/>
      <c r="BO90" s="18"/>
      <c r="BP90" s="18"/>
      <c r="BQ90" s="57"/>
      <c r="BR90" s="57"/>
      <c r="BS90" s="57"/>
      <c r="BT90" s="57"/>
      <c r="BU90" s="57"/>
      <c r="BV90" s="57"/>
      <c r="BW90" s="57"/>
      <c r="BX90" s="57"/>
      <c r="BY90" s="57"/>
      <c r="BZ90" s="18"/>
    </row>
    <row r="91" spans="1:79" s="1" customFormat="1" ht="12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56" t="s">
        <v>77</v>
      </c>
      <c r="AM91" s="56"/>
      <c r="AN91" s="56"/>
      <c r="AO91" s="56"/>
      <c r="AP91" s="56"/>
      <c r="AQ91" s="17" t="s">
        <v>156</v>
      </c>
      <c r="AR91" s="17"/>
      <c r="AS91" s="17"/>
      <c r="AT91" s="17"/>
      <c r="AU91" s="17"/>
      <c r="AV91" s="17"/>
      <c r="AW91" s="17"/>
      <c r="AX91" s="18"/>
      <c r="AY91" s="18"/>
      <c r="AZ91" s="18"/>
      <c r="BA91" s="18"/>
      <c r="BB91" s="18"/>
      <c r="BC91" s="18"/>
      <c r="BD91" s="18" t="s">
        <v>72</v>
      </c>
      <c r="BE91" s="18"/>
      <c r="BF91" s="18"/>
      <c r="BG91" s="18"/>
      <c r="BH91" s="17" t="s">
        <v>42</v>
      </c>
      <c r="BI91" s="18"/>
      <c r="BJ91" s="18"/>
      <c r="BK91" s="18"/>
      <c r="BL91" s="18"/>
      <c r="BM91" s="18"/>
      <c r="BN91" s="18"/>
      <c r="BO91" s="18"/>
      <c r="BP91" s="18"/>
      <c r="BQ91" s="57"/>
      <c r="BR91" s="57"/>
      <c r="BS91" s="57"/>
      <c r="BT91" s="57"/>
      <c r="BU91" s="57"/>
      <c r="BV91" s="57"/>
      <c r="BW91" s="57"/>
      <c r="BX91" s="57"/>
      <c r="BY91" s="57"/>
      <c r="BZ91" s="18"/>
    </row>
    <row r="92" spans="1:79" s="1" customFormat="1" ht="12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68" t="s">
        <v>79</v>
      </c>
      <c r="AM92" s="68"/>
      <c r="AN92" s="68"/>
      <c r="AO92" s="68"/>
      <c r="AP92" s="68"/>
      <c r="AQ92" s="29" t="s">
        <v>381</v>
      </c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 t="s">
        <v>81</v>
      </c>
      <c r="BE92" s="30"/>
      <c r="BF92" s="30"/>
      <c r="BG92" s="30"/>
      <c r="BH92" s="29" t="s">
        <v>42</v>
      </c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</row>
    <row r="93" spans="1:79" s="1" customFormat="1" ht="14.25" x14ac:dyDescent="0.2">
      <c r="Q93" s="37" t="s">
        <v>82</v>
      </c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</row>
    <row r="94" spans="1:79" s="1" customFormat="1" ht="15.75" customHeight="1" x14ac:dyDescent="0.2">
      <c r="Q94" s="44"/>
      <c r="R94" s="44"/>
      <c r="S94" s="44"/>
      <c r="T94" s="55" t="s">
        <v>83</v>
      </c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 t="s">
        <v>172</v>
      </c>
      <c r="AP94" s="55"/>
      <c r="AQ94" s="55"/>
      <c r="AR94" s="55"/>
      <c r="AS94" s="55"/>
      <c r="AT94" s="55"/>
      <c r="AU94" s="55"/>
      <c r="AV94" s="55"/>
      <c r="AW94" s="55"/>
      <c r="AX94" s="55" t="s">
        <v>84</v>
      </c>
      <c r="AY94" s="55"/>
      <c r="AZ94" s="55"/>
      <c r="BA94" s="55"/>
      <c r="BB94" s="55"/>
      <c r="BC94" s="55"/>
      <c r="BD94" s="55"/>
      <c r="BE94" s="55" t="s">
        <v>85</v>
      </c>
      <c r="BF94" s="55"/>
      <c r="BG94" s="55"/>
      <c r="BH94" s="55"/>
      <c r="BI94" s="55"/>
      <c r="BJ94" s="55"/>
    </row>
    <row r="95" spans="1:79" s="1" customFormat="1" ht="15" x14ac:dyDescent="0.2">
      <c r="Q95" s="52" t="s">
        <v>24</v>
      </c>
      <c r="R95" s="52"/>
      <c r="S95" s="52"/>
      <c r="T95" s="53" t="s">
        <v>126</v>
      </c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2">
        <v>494.81</v>
      </c>
      <c r="AP95" s="52"/>
      <c r="AQ95" s="52"/>
      <c r="AR95" s="52"/>
      <c r="AS95" s="52"/>
      <c r="AT95" s="52"/>
      <c r="AU95" s="52"/>
      <c r="AV95" s="52"/>
      <c r="AW95" s="52"/>
      <c r="AX95" s="80">
        <v>130</v>
      </c>
      <c r="AY95" s="80"/>
      <c r="AZ95" s="80"/>
      <c r="BA95" s="80"/>
      <c r="BB95" s="80"/>
      <c r="BC95" s="80"/>
      <c r="BD95" s="80"/>
      <c r="BE95" s="81">
        <v>72.349999999999994</v>
      </c>
      <c r="BF95" s="81"/>
      <c r="BG95" s="81"/>
      <c r="BH95" s="81"/>
      <c r="BI95" s="81"/>
      <c r="BJ95" s="81"/>
    </row>
    <row r="96" spans="1:79" s="1" customFormat="1" ht="15" x14ac:dyDescent="0.2">
      <c r="Q96" s="52" t="s">
        <v>25</v>
      </c>
      <c r="R96" s="52"/>
      <c r="S96" s="52"/>
      <c r="T96" s="53" t="s">
        <v>39</v>
      </c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2">
        <v>465.23</v>
      </c>
      <c r="AP96" s="52"/>
      <c r="AQ96" s="52"/>
      <c r="AR96" s="52"/>
      <c r="AS96" s="52"/>
      <c r="AT96" s="52"/>
      <c r="AU96" s="52"/>
      <c r="AV96" s="52"/>
      <c r="AW96" s="52"/>
      <c r="AX96" s="80">
        <v>42.5</v>
      </c>
      <c r="AY96" s="80"/>
      <c r="AZ96" s="80"/>
      <c r="BA96" s="80"/>
      <c r="BB96" s="80"/>
      <c r="BC96" s="80"/>
      <c r="BD96" s="80"/>
      <c r="BE96" s="81">
        <v>38.700000000000003</v>
      </c>
      <c r="BF96" s="81"/>
      <c r="BG96" s="81"/>
      <c r="BH96" s="81"/>
      <c r="BI96" s="81"/>
      <c r="BJ96" s="81"/>
    </row>
    <row r="97" spans="1:79" s="1" customFormat="1" ht="15" x14ac:dyDescent="0.2">
      <c r="Q97" s="52" t="s">
        <v>26</v>
      </c>
      <c r="R97" s="52"/>
      <c r="S97" s="52"/>
      <c r="T97" s="53" t="s">
        <v>106</v>
      </c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2">
        <v>444.66</v>
      </c>
      <c r="AP97" s="52"/>
      <c r="AQ97" s="52"/>
      <c r="AR97" s="52"/>
      <c r="AS97" s="52"/>
      <c r="AT97" s="52"/>
      <c r="AU97" s="52"/>
      <c r="AV97" s="52"/>
      <c r="AW97" s="52"/>
      <c r="AX97" s="80">
        <v>85</v>
      </c>
      <c r="AY97" s="80"/>
      <c r="AZ97" s="80"/>
      <c r="BA97" s="80"/>
      <c r="BB97" s="80"/>
      <c r="BC97" s="80"/>
      <c r="BD97" s="80"/>
      <c r="BE97" s="81">
        <v>57.8</v>
      </c>
      <c r="BF97" s="81"/>
      <c r="BG97" s="81"/>
      <c r="BH97" s="81"/>
      <c r="BI97" s="81"/>
      <c r="BJ97" s="81"/>
    </row>
    <row r="98" spans="1:79" s="1" customFormat="1" x14ac:dyDescent="0.2"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</row>
    <row r="99" spans="1:79" s="1" customFormat="1" ht="14.25" x14ac:dyDescent="0.2">
      <c r="A99" s="37" t="s">
        <v>87</v>
      </c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</row>
    <row r="100" spans="1:79" s="1" customFormat="1" ht="7.5" customHeight="1" x14ac:dyDescent="0.2">
      <c r="A100" s="16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</row>
    <row r="101" spans="1:79" s="1" customFormat="1" ht="15" x14ac:dyDescent="0.2">
      <c r="B101" s="36" t="s">
        <v>24</v>
      </c>
      <c r="C101" s="36"/>
      <c r="D101" s="31" t="s">
        <v>92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>
        <v>56</v>
      </c>
      <c r="T101" s="31"/>
      <c r="U101" s="32" t="s">
        <v>90</v>
      </c>
      <c r="V101" s="32"/>
      <c r="W101" s="31" t="s">
        <v>168</v>
      </c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5"/>
      <c r="AJ101" s="35"/>
      <c r="AK101" s="35"/>
      <c r="AL101" s="35"/>
      <c r="AM101" s="35"/>
      <c r="AO101" s="36" t="s">
        <v>54</v>
      </c>
      <c r="AP101" s="36"/>
      <c r="AQ101" s="31" t="s">
        <v>94</v>
      </c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>
        <v>30</v>
      </c>
      <c r="BG101" s="31"/>
      <c r="BH101" s="32" t="s">
        <v>90</v>
      </c>
      <c r="BI101" s="32"/>
      <c r="BJ101" s="31" t="s">
        <v>171</v>
      </c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5"/>
      <c r="BW101" s="35"/>
      <c r="BX101" s="35"/>
      <c r="BY101" s="35"/>
      <c r="BZ101" s="35"/>
    </row>
    <row r="102" spans="1:79" s="1" customFormat="1" ht="15" x14ac:dyDescent="0.2">
      <c r="B102" s="36" t="s">
        <v>25</v>
      </c>
      <c r="C102" s="36"/>
      <c r="D102" s="31" t="s">
        <v>88</v>
      </c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>
        <v>50</v>
      </c>
      <c r="T102" s="31"/>
      <c r="U102" s="32" t="s">
        <v>90</v>
      </c>
      <c r="V102" s="32"/>
      <c r="W102" s="31" t="s">
        <v>169</v>
      </c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5"/>
      <c r="AJ102" s="35"/>
      <c r="AK102" s="35"/>
      <c r="AL102" s="35"/>
      <c r="AM102" s="35"/>
      <c r="AO102" s="36" t="s">
        <v>48</v>
      </c>
      <c r="AP102" s="36"/>
      <c r="AQ102" s="31" t="s">
        <v>163</v>
      </c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 t="s">
        <v>93</v>
      </c>
      <c r="BG102" s="31"/>
      <c r="BH102" s="32" t="s">
        <v>90</v>
      </c>
      <c r="BI102" s="32"/>
      <c r="BJ102" s="31" t="s">
        <v>164</v>
      </c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5"/>
      <c r="BW102" s="35"/>
      <c r="BX102" s="35"/>
      <c r="BY102" s="35"/>
      <c r="BZ102" s="35"/>
    </row>
    <row r="103" spans="1:79" s="1" customFormat="1" ht="15" x14ac:dyDescent="0.2">
      <c r="B103" s="36" t="s">
        <v>26</v>
      </c>
      <c r="C103" s="36"/>
      <c r="D103" s="31" t="s">
        <v>91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>
        <v>32</v>
      </c>
      <c r="T103" s="31"/>
      <c r="U103" s="32" t="s">
        <v>90</v>
      </c>
      <c r="V103" s="32"/>
      <c r="W103" s="31" t="s">
        <v>170</v>
      </c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5"/>
      <c r="AJ103" s="35"/>
      <c r="AK103" s="35"/>
      <c r="AL103" s="35"/>
      <c r="AM103" s="35"/>
      <c r="AO103" s="36" t="s">
        <v>53</v>
      </c>
      <c r="AP103" s="36"/>
      <c r="AQ103" s="31" t="s">
        <v>165</v>
      </c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 t="s">
        <v>37</v>
      </c>
      <c r="BG103" s="31"/>
      <c r="BH103" s="32" t="s">
        <v>90</v>
      </c>
      <c r="BI103" s="32"/>
      <c r="BJ103" s="31" t="s">
        <v>37</v>
      </c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5"/>
      <c r="BW103" s="35"/>
      <c r="BX103" s="35"/>
      <c r="BY103" s="35"/>
      <c r="BZ103" s="35"/>
    </row>
    <row r="104" spans="1:79" s="1" customFormat="1" ht="15" x14ac:dyDescent="0.2">
      <c r="B104" s="36" t="s">
        <v>51</v>
      </c>
      <c r="C104" s="36"/>
      <c r="D104" s="31" t="s">
        <v>160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 t="s">
        <v>161</v>
      </c>
      <c r="T104" s="31"/>
      <c r="U104" s="32" t="s">
        <v>90</v>
      </c>
      <c r="V104" s="32"/>
      <c r="W104" s="31" t="s">
        <v>162</v>
      </c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5"/>
      <c r="AJ104" s="35"/>
      <c r="AK104" s="35"/>
      <c r="AL104" s="35"/>
      <c r="AM104" s="35"/>
      <c r="AO104" s="36" t="s">
        <v>49</v>
      </c>
      <c r="AP104" s="36"/>
      <c r="AQ104" s="31" t="s">
        <v>166</v>
      </c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 t="s">
        <v>37</v>
      </c>
      <c r="BG104" s="31"/>
      <c r="BH104" s="32" t="s">
        <v>90</v>
      </c>
      <c r="BI104" s="32"/>
      <c r="BJ104" s="31" t="s">
        <v>37</v>
      </c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5"/>
      <c r="BW104" s="35"/>
      <c r="BX104" s="35"/>
      <c r="BY104" s="35"/>
      <c r="BZ104" s="35"/>
    </row>
    <row r="105" spans="1:79" s="1" customFormat="1" ht="12" customHeight="1" x14ac:dyDescent="0.2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</row>
    <row r="106" spans="1:79" s="1" customFormat="1" ht="15.75" customHeight="1" x14ac:dyDescent="0.2">
      <c r="B106" s="5"/>
      <c r="C106" s="50" t="s">
        <v>4</v>
      </c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"/>
      <c r="CA106" s="5"/>
    </row>
    <row r="107" spans="1:79" s="1" customFormat="1" ht="16.5" x14ac:dyDescent="0.2">
      <c r="C107" s="50" t="s">
        <v>370</v>
      </c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</row>
    <row r="108" spans="1:79" s="1" customFormat="1" ht="16.5" x14ac:dyDescent="0.2">
      <c r="B108" s="6" t="s">
        <v>2</v>
      </c>
      <c r="BY108" s="7" t="s">
        <v>3</v>
      </c>
    </row>
    <row r="109" spans="1:79" s="1" customFormat="1" ht="6" customHeight="1" x14ac:dyDescent="0.2"/>
    <row r="110" spans="1:79" s="16" customFormat="1" ht="12" customHeight="1" x14ac:dyDescent="0.2">
      <c r="A110" s="8" t="s">
        <v>5</v>
      </c>
      <c r="B110" s="8" t="s">
        <v>6</v>
      </c>
      <c r="C110" s="44" t="s">
        <v>7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2" t="s">
        <v>8</v>
      </c>
      <c r="O110" s="42"/>
      <c r="P110" s="42"/>
      <c r="Q110" s="42" t="s">
        <v>9</v>
      </c>
      <c r="R110" s="42"/>
      <c r="S110" s="42"/>
      <c r="T110" s="42"/>
      <c r="U110" s="42" t="s">
        <v>10</v>
      </c>
      <c r="V110" s="42"/>
      <c r="W110" s="42"/>
      <c r="X110" s="42"/>
      <c r="Y110" s="42"/>
      <c r="Z110" s="42"/>
      <c r="AA110" s="42"/>
      <c r="AB110" s="42"/>
      <c r="AC110" s="42"/>
      <c r="AD110" s="44" t="s">
        <v>11</v>
      </c>
      <c r="AE110" s="44"/>
      <c r="AF110" s="44"/>
      <c r="AG110" s="44"/>
      <c r="AH110" s="44"/>
      <c r="AI110" s="44"/>
      <c r="AJ110" s="44"/>
      <c r="AK110" s="44"/>
      <c r="AL110" s="42" t="s">
        <v>12</v>
      </c>
      <c r="AM110" s="42"/>
      <c r="AN110" s="42"/>
      <c r="AO110" s="42" t="s">
        <v>13</v>
      </c>
      <c r="AP110" s="42"/>
      <c r="AQ110" s="42"/>
      <c r="AR110" s="42" t="s">
        <v>14</v>
      </c>
      <c r="AS110" s="42"/>
      <c r="AT110" s="42"/>
      <c r="AU110" s="42" t="s">
        <v>14</v>
      </c>
      <c r="AV110" s="42"/>
      <c r="AW110" s="42"/>
      <c r="AX110" s="42" t="s">
        <v>14</v>
      </c>
      <c r="AY110" s="42"/>
      <c r="AZ110" s="42"/>
      <c r="BA110" s="42" t="s">
        <v>15</v>
      </c>
      <c r="BB110" s="42"/>
      <c r="BC110" s="42"/>
      <c r="BD110" s="42"/>
      <c r="BE110" s="42" t="s">
        <v>16</v>
      </c>
      <c r="BF110" s="42"/>
      <c r="BG110" s="42"/>
      <c r="BH110" s="42" t="s">
        <v>17</v>
      </c>
      <c r="BI110" s="42"/>
      <c r="BJ110" s="43" t="s">
        <v>28</v>
      </c>
      <c r="BK110" s="43"/>
      <c r="BL110" s="43"/>
      <c r="BM110" s="44" t="s">
        <v>18</v>
      </c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</row>
    <row r="111" spans="1:79" s="1" customFormat="1" ht="12.75" customHeight="1" x14ac:dyDescent="0.2">
      <c r="A111" s="8"/>
      <c r="B111" s="8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5" t="s">
        <v>19</v>
      </c>
      <c r="O111" s="45"/>
      <c r="P111" s="45"/>
      <c r="Q111" s="45" t="s">
        <v>20</v>
      </c>
      <c r="R111" s="45"/>
      <c r="S111" s="45"/>
      <c r="T111" s="45"/>
      <c r="U111" s="45" t="s">
        <v>21</v>
      </c>
      <c r="V111" s="45"/>
      <c r="W111" s="45"/>
      <c r="X111" s="45"/>
      <c r="Y111" s="45"/>
      <c r="Z111" s="45"/>
      <c r="AA111" s="45"/>
      <c r="AB111" s="45"/>
      <c r="AC111" s="45"/>
      <c r="AD111" s="44"/>
      <c r="AE111" s="44"/>
      <c r="AF111" s="44"/>
      <c r="AG111" s="44"/>
      <c r="AH111" s="44"/>
      <c r="AI111" s="44"/>
      <c r="AJ111" s="44"/>
      <c r="AK111" s="44"/>
      <c r="AL111" s="45" t="s">
        <v>22</v>
      </c>
      <c r="AM111" s="45"/>
      <c r="AN111" s="45"/>
      <c r="AO111" s="45" t="s">
        <v>23</v>
      </c>
      <c r="AP111" s="45"/>
      <c r="AQ111" s="45"/>
      <c r="AR111" s="45" t="s">
        <v>24</v>
      </c>
      <c r="AS111" s="45"/>
      <c r="AT111" s="45"/>
      <c r="AU111" s="45" t="s">
        <v>25</v>
      </c>
      <c r="AV111" s="45"/>
      <c r="AW111" s="45"/>
      <c r="AX111" s="45" t="s">
        <v>26</v>
      </c>
      <c r="AY111" s="45"/>
      <c r="AZ111" s="45"/>
      <c r="BA111" s="45" t="s">
        <v>14</v>
      </c>
      <c r="BB111" s="45"/>
      <c r="BC111" s="45"/>
      <c r="BD111" s="45"/>
      <c r="BE111" s="45" t="s">
        <v>27</v>
      </c>
      <c r="BF111" s="45"/>
      <c r="BG111" s="45"/>
      <c r="BH111" s="45" t="s">
        <v>28</v>
      </c>
      <c r="BI111" s="45"/>
      <c r="BJ111" s="66" t="s">
        <v>167</v>
      </c>
      <c r="BK111" s="66"/>
      <c r="BL111" s="66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</row>
    <row r="112" spans="1:79" s="1" customFormat="1" ht="6" customHeight="1" x14ac:dyDescent="0.2"/>
    <row r="113" spans="1:79" s="1" customFormat="1" ht="14.25" x14ac:dyDescent="0.2">
      <c r="A113" s="10" t="s">
        <v>29</v>
      </c>
      <c r="AN113" s="19" t="s">
        <v>99</v>
      </c>
    </row>
    <row r="114" spans="1:79" s="16" customFormat="1" ht="12" customHeight="1" x14ac:dyDescent="0.2">
      <c r="A114" s="11" t="s">
        <v>24</v>
      </c>
      <c r="B114" s="12" t="s">
        <v>24</v>
      </c>
      <c r="C114" s="63" t="s">
        <v>173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4" t="s">
        <v>32</v>
      </c>
      <c r="O114" s="64"/>
      <c r="P114" s="64"/>
      <c r="Q114" s="62" t="s">
        <v>33</v>
      </c>
      <c r="R114" s="62"/>
      <c r="S114" s="62"/>
      <c r="T114" s="62"/>
      <c r="U114" s="62" t="s">
        <v>102</v>
      </c>
      <c r="V114" s="62"/>
      <c r="W114" s="62"/>
      <c r="X114" s="62"/>
      <c r="Y114" s="62"/>
      <c r="Z114" s="62"/>
      <c r="AA114" s="62"/>
      <c r="AB114" s="62"/>
      <c r="AC114" s="62"/>
      <c r="AD114" s="62" t="s">
        <v>42</v>
      </c>
      <c r="AE114" s="62"/>
      <c r="AF114" s="62"/>
      <c r="AG114" s="62"/>
      <c r="AH114" s="62"/>
      <c r="AI114" s="62"/>
      <c r="AJ114" s="62"/>
      <c r="AK114" s="62"/>
      <c r="AL114" s="62" t="s">
        <v>25</v>
      </c>
      <c r="AM114" s="62"/>
      <c r="AN114" s="62"/>
      <c r="AO114" s="65">
        <v>41.8</v>
      </c>
      <c r="AP114" s="65">
        <v>41.8</v>
      </c>
      <c r="AQ114" s="65">
        <v>41.8</v>
      </c>
      <c r="AR114" s="58">
        <v>25</v>
      </c>
      <c r="AS114" s="58">
        <v>25</v>
      </c>
      <c r="AT114" s="58">
        <v>25</v>
      </c>
      <c r="AU114" s="58">
        <v>30</v>
      </c>
      <c r="AV114" s="58">
        <v>30</v>
      </c>
      <c r="AW114" s="58">
        <v>30</v>
      </c>
      <c r="AX114" s="58">
        <v>-32.5</v>
      </c>
      <c r="AY114" s="58">
        <v>-32.5</v>
      </c>
      <c r="AZ114" s="58">
        <v>-32.5</v>
      </c>
      <c r="BA114" s="59">
        <v>30</v>
      </c>
      <c r="BB114" s="59">
        <v>30</v>
      </c>
      <c r="BC114" s="59">
        <v>30</v>
      </c>
      <c r="BD114" s="59">
        <v>30</v>
      </c>
      <c r="BE114" s="60" t="s">
        <v>149</v>
      </c>
      <c r="BF114" s="60"/>
      <c r="BG114" s="60"/>
      <c r="BH114" s="60" t="s">
        <v>37</v>
      </c>
      <c r="BI114" s="60"/>
      <c r="BJ114" s="61">
        <f>500+100*(BA114-(49.106*LN(AO114)-124.209))/(23.199*LN(AO114)-67.4926)</f>
        <v>347.70598451127842</v>
      </c>
      <c r="BK114" s="61">
        <v>59.3</v>
      </c>
      <c r="BL114" s="61">
        <v>59.3</v>
      </c>
      <c r="BM114" s="62" t="s">
        <v>103</v>
      </c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</row>
    <row r="115" spans="1:79" s="16" customFormat="1" ht="12" customHeight="1" x14ac:dyDescent="0.2">
      <c r="A115" s="11" t="s">
        <v>25</v>
      </c>
      <c r="B115" s="12" t="s">
        <v>25</v>
      </c>
      <c r="C115" s="63" t="s">
        <v>174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4" t="s">
        <v>32</v>
      </c>
      <c r="O115" s="64"/>
      <c r="P115" s="64"/>
      <c r="Q115" s="62" t="s">
        <v>33</v>
      </c>
      <c r="R115" s="62"/>
      <c r="S115" s="62"/>
      <c r="T115" s="62"/>
      <c r="U115" s="62" t="s">
        <v>41</v>
      </c>
      <c r="V115" s="62"/>
      <c r="W115" s="62"/>
      <c r="X115" s="62"/>
      <c r="Y115" s="62"/>
      <c r="Z115" s="62"/>
      <c r="AA115" s="62"/>
      <c r="AB115" s="62"/>
      <c r="AC115" s="62"/>
      <c r="AD115" s="62" t="s">
        <v>42</v>
      </c>
      <c r="AE115" s="62"/>
      <c r="AF115" s="62"/>
      <c r="AG115" s="62"/>
      <c r="AH115" s="62"/>
      <c r="AI115" s="62"/>
      <c r="AJ115" s="62"/>
      <c r="AK115" s="62"/>
      <c r="AL115" s="62" t="s">
        <v>24</v>
      </c>
      <c r="AM115" s="62"/>
      <c r="AN115" s="62"/>
      <c r="AO115" s="65">
        <v>43</v>
      </c>
      <c r="AP115" s="65">
        <v>43</v>
      </c>
      <c r="AQ115" s="65">
        <v>43</v>
      </c>
      <c r="AR115" s="58">
        <v>25</v>
      </c>
      <c r="AS115" s="58">
        <v>25</v>
      </c>
      <c r="AT115" s="58">
        <v>25</v>
      </c>
      <c r="AU115" s="58">
        <v>-30</v>
      </c>
      <c r="AV115" s="58">
        <v>-30</v>
      </c>
      <c r="AW115" s="58">
        <v>-30</v>
      </c>
      <c r="AX115" s="58">
        <v>-30</v>
      </c>
      <c r="AY115" s="58">
        <v>-30</v>
      </c>
      <c r="AZ115" s="58">
        <v>-30</v>
      </c>
      <c r="BA115" s="59">
        <v>25</v>
      </c>
      <c r="BB115" s="59">
        <v>25</v>
      </c>
      <c r="BC115" s="59">
        <v>25</v>
      </c>
      <c r="BD115" s="59">
        <v>25</v>
      </c>
      <c r="BE115" s="60" t="s">
        <v>36</v>
      </c>
      <c r="BF115" s="60"/>
      <c r="BG115" s="60"/>
      <c r="BH115" s="60" t="s">
        <v>43</v>
      </c>
      <c r="BI115" s="60"/>
      <c r="BJ115" s="61">
        <f>500+100*(BA115-(49.106*LN(AO115)-124.209))/(23.199*LN(AO115)-67.4926)</f>
        <v>320.43400141810247</v>
      </c>
      <c r="BK115" s="61">
        <v>59.3</v>
      </c>
      <c r="BL115" s="61">
        <v>59.3</v>
      </c>
      <c r="BM115" s="62" t="s">
        <v>44</v>
      </c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</row>
    <row r="116" spans="1:79" s="1" customFormat="1" ht="14.25" x14ac:dyDescent="0.2">
      <c r="A116" s="10" t="s">
        <v>74</v>
      </c>
      <c r="AN116" s="19" t="s">
        <v>175</v>
      </c>
    </row>
    <row r="117" spans="1:79" s="16" customFormat="1" ht="12" customHeight="1" x14ac:dyDescent="0.2">
      <c r="A117" s="11" t="s">
        <v>24</v>
      </c>
      <c r="B117" s="12" t="s">
        <v>24</v>
      </c>
      <c r="C117" s="63" t="s">
        <v>176</v>
      </c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4" t="s">
        <v>46</v>
      </c>
      <c r="O117" s="64"/>
      <c r="P117" s="64"/>
      <c r="Q117" s="62" t="s">
        <v>33</v>
      </c>
      <c r="R117" s="62"/>
      <c r="S117" s="62"/>
      <c r="T117" s="62"/>
      <c r="U117" s="62" t="s">
        <v>34</v>
      </c>
      <c r="V117" s="62"/>
      <c r="W117" s="62"/>
      <c r="X117" s="62"/>
      <c r="Y117" s="62"/>
      <c r="Z117" s="62"/>
      <c r="AA117" s="62"/>
      <c r="AB117" s="62"/>
      <c r="AC117" s="62"/>
      <c r="AD117" s="62" t="s">
        <v>35</v>
      </c>
      <c r="AE117" s="62"/>
      <c r="AF117" s="62"/>
      <c r="AG117" s="62"/>
      <c r="AH117" s="62"/>
      <c r="AI117" s="62"/>
      <c r="AJ117" s="62"/>
      <c r="AK117" s="62"/>
      <c r="AL117" s="62" t="s">
        <v>26</v>
      </c>
      <c r="AM117" s="62"/>
      <c r="AN117" s="62"/>
      <c r="AO117" s="65">
        <v>46.9</v>
      </c>
      <c r="AP117" s="65">
        <v>46.9</v>
      </c>
      <c r="AQ117" s="65">
        <v>46.9</v>
      </c>
      <c r="AR117" s="58">
        <v>40</v>
      </c>
      <c r="AS117" s="58">
        <v>40</v>
      </c>
      <c r="AT117" s="58">
        <v>40</v>
      </c>
      <c r="AU117" s="58">
        <v>45</v>
      </c>
      <c r="AV117" s="58">
        <v>45</v>
      </c>
      <c r="AW117" s="58">
        <v>45</v>
      </c>
      <c r="AX117" s="67" t="s">
        <v>33</v>
      </c>
      <c r="AY117" s="67"/>
      <c r="AZ117" s="67"/>
      <c r="BA117" s="59">
        <v>45</v>
      </c>
      <c r="BB117" s="59">
        <v>45</v>
      </c>
      <c r="BC117" s="59">
        <v>45</v>
      </c>
      <c r="BD117" s="59">
        <v>45</v>
      </c>
      <c r="BE117" s="60" t="s">
        <v>108</v>
      </c>
      <c r="BF117" s="60"/>
      <c r="BG117" s="60"/>
      <c r="BH117" s="60" t="s">
        <v>37</v>
      </c>
      <c r="BI117" s="60"/>
      <c r="BJ117" s="61">
        <f>500+100*(BA117-(49.106*LN(AO117)-124.209))/(23.199*LN(AO117)-67.4926)</f>
        <v>409.3022629307444</v>
      </c>
      <c r="BK117" s="61">
        <v>59.3</v>
      </c>
      <c r="BL117" s="61">
        <v>59.3</v>
      </c>
      <c r="BM117" s="62" t="s">
        <v>38</v>
      </c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</row>
    <row r="118" spans="1:79" s="1" customFormat="1" ht="14.25" x14ac:dyDescent="0.2">
      <c r="A118" s="10" t="s">
        <v>74</v>
      </c>
      <c r="AN118" s="19" t="s">
        <v>177</v>
      </c>
    </row>
    <row r="119" spans="1:79" s="16" customFormat="1" ht="12" customHeight="1" x14ac:dyDescent="0.2">
      <c r="A119" s="11" t="s">
        <v>24</v>
      </c>
      <c r="B119" s="12" t="s">
        <v>24</v>
      </c>
      <c r="C119" s="63" t="s">
        <v>178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4" t="s">
        <v>179</v>
      </c>
      <c r="O119" s="64"/>
      <c r="P119" s="64"/>
      <c r="Q119" s="62" t="s">
        <v>180</v>
      </c>
      <c r="R119" s="62"/>
      <c r="S119" s="62"/>
      <c r="T119" s="62"/>
      <c r="U119" s="62" t="s">
        <v>34</v>
      </c>
      <c r="V119" s="62"/>
      <c r="W119" s="62"/>
      <c r="X119" s="62"/>
      <c r="Y119" s="62"/>
      <c r="Z119" s="62"/>
      <c r="AA119" s="62"/>
      <c r="AB119" s="62"/>
      <c r="AC119" s="62"/>
      <c r="AD119" s="62" t="s">
        <v>35</v>
      </c>
      <c r="AE119" s="62"/>
      <c r="AF119" s="62"/>
      <c r="AG119" s="62"/>
      <c r="AH119" s="62"/>
      <c r="AI119" s="62"/>
      <c r="AJ119" s="62"/>
      <c r="AK119" s="62"/>
      <c r="AL119" s="62" t="s">
        <v>51</v>
      </c>
      <c r="AM119" s="62"/>
      <c r="AN119" s="62"/>
      <c r="AO119" s="65">
        <v>51.75</v>
      </c>
      <c r="AP119" s="65">
        <v>51.75</v>
      </c>
      <c r="AQ119" s="65">
        <v>51.75</v>
      </c>
      <c r="AR119" s="58">
        <v>65</v>
      </c>
      <c r="AS119" s="58">
        <v>65</v>
      </c>
      <c r="AT119" s="58">
        <v>65</v>
      </c>
      <c r="AU119" s="58">
        <v>-70</v>
      </c>
      <c r="AV119" s="58">
        <v>-70</v>
      </c>
      <c r="AW119" s="58">
        <v>-70</v>
      </c>
      <c r="AX119" s="67" t="s">
        <v>33</v>
      </c>
      <c r="AY119" s="67"/>
      <c r="AZ119" s="67"/>
      <c r="BA119" s="59">
        <v>65</v>
      </c>
      <c r="BB119" s="59">
        <v>65</v>
      </c>
      <c r="BC119" s="59">
        <v>65</v>
      </c>
      <c r="BD119" s="59">
        <v>65</v>
      </c>
      <c r="BE119" s="60" t="s">
        <v>24</v>
      </c>
      <c r="BF119" s="60"/>
      <c r="BG119" s="60"/>
      <c r="BH119" s="60" t="s">
        <v>37</v>
      </c>
      <c r="BI119" s="60"/>
      <c r="BJ119" s="61">
        <f t="shared" ref="BJ119:BJ120" si="7">500+100*(BA119-(49.106*LN(AO119)-124.209))/(23.199*LN(AO119)-67.4926)</f>
        <v>480.94753605091273</v>
      </c>
      <c r="BK119" s="61">
        <v>59.3</v>
      </c>
      <c r="BL119" s="61">
        <v>59.3</v>
      </c>
      <c r="BM119" s="62" t="s">
        <v>38</v>
      </c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</row>
    <row r="120" spans="1:79" s="16" customFormat="1" ht="12" customHeight="1" x14ac:dyDescent="0.2">
      <c r="A120" s="11" t="s">
        <v>25</v>
      </c>
      <c r="B120" s="12" t="s">
        <v>25</v>
      </c>
      <c r="C120" s="63" t="s">
        <v>181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4" t="s">
        <v>179</v>
      </c>
      <c r="O120" s="64"/>
      <c r="P120" s="64"/>
      <c r="Q120" s="62" t="s">
        <v>33</v>
      </c>
      <c r="R120" s="62"/>
      <c r="S120" s="62"/>
      <c r="T120" s="62"/>
      <c r="U120" s="62" t="s">
        <v>47</v>
      </c>
      <c r="V120" s="62"/>
      <c r="W120" s="62"/>
      <c r="X120" s="62"/>
      <c r="Y120" s="62"/>
      <c r="Z120" s="62"/>
      <c r="AA120" s="62"/>
      <c r="AB120" s="62"/>
      <c r="AC120" s="62"/>
      <c r="AD120" s="62" t="s">
        <v>42</v>
      </c>
      <c r="AE120" s="62"/>
      <c r="AF120" s="62"/>
      <c r="AG120" s="62"/>
      <c r="AH120" s="62"/>
      <c r="AI120" s="62"/>
      <c r="AJ120" s="62"/>
      <c r="AK120" s="62"/>
      <c r="AL120" s="62" t="s">
        <v>54</v>
      </c>
      <c r="AM120" s="62"/>
      <c r="AN120" s="62"/>
      <c r="AO120" s="65">
        <v>52</v>
      </c>
      <c r="AP120" s="65">
        <v>52</v>
      </c>
      <c r="AQ120" s="65">
        <v>52</v>
      </c>
      <c r="AR120" s="58">
        <v>40</v>
      </c>
      <c r="AS120" s="58">
        <v>40</v>
      </c>
      <c r="AT120" s="58">
        <v>40</v>
      </c>
      <c r="AU120" s="58">
        <v>42.5</v>
      </c>
      <c r="AV120" s="58">
        <v>42.5</v>
      </c>
      <c r="AW120" s="58">
        <v>42.5</v>
      </c>
      <c r="AX120" s="58">
        <v>-45</v>
      </c>
      <c r="AY120" s="58">
        <v>-45</v>
      </c>
      <c r="AZ120" s="58">
        <v>-45</v>
      </c>
      <c r="BA120" s="59">
        <v>42.5</v>
      </c>
      <c r="BB120" s="59">
        <v>42.5</v>
      </c>
      <c r="BC120" s="59">
        <v>42.5</v>
      </c>
      <c r="BD120" s="59">
        <v>42.5</v>
      </c>
      <c r="BE120" s="60" t="s">
        <v>149</v>
      </c>
      <c r="BF120" s="60"/>
      <c r="BG120" s="60"/>
      <c r="BH120" s="60" t="s">
        <v>43</v>
      </c>
      <c r="BI120" s="60"/>
      <c r="BJ120" s="61">
        <f t="shared" si="7"/>
        <v>386.97488189799714</v>
      </c>
      <c r="BK120" s="61">
        <v>59.3</v>
      </c>
      <c r="BL120" s="61">
        <v>59.3</v>
      </c>
      <c r="BM120" s="62" t="s">
        <v>50</v>
      </c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</row>
    <row r="121" spans="1:79" s="1" customFormat="1" ht="14.25" x14ac:dyDescent="0.2">
      <c r="A121" s="10" t="s">
        <v>74</v>
      </c>
      <c r="AN121" s="19" t="s">
        <v>182</v>
      </c>
    </row>
    <row r="122" spans="1:79" s="16" customFormat="1" ht="12" customHeight="1" x14ac:dyDescent="0.2">
      <c r="A122" s="11" t="s">
        <v>24</v>
      </c>
      <c r="B122" s="12" t="s">
        <v>24</v>
      </c>
      <c r="C122" s="63" t="s">
        <v>183</v>
      </c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4" t="s">
        <v>46</v>
      </c>
      <c r="O122" s="64"/>
      <c r="P122" s="64"/>
      <c r="Q122" s="62" t="s">
        <v>184</v>
      </c>
      <c r="R122" s="62"/>
      <c r="S122" s="62"/>
      <c r="T122" s="62"/>
      <c r="U122" s="62" t="s">
        <v>34</v>
      </c>
      <c r="V122" s="62"/>
      <c r="W122" s="62"/>
      <c r="X122" s="62"/>
      <c r="Y122" s="62"/>
      <c r="Z122" s="62"/>
      <c r="AA122" s="62"/>
      <c r="AB122" s="62"/>
      <c r="AC122" s="62"/>
      <c r="AD122" s="62" t="s">
        <v>35</v>
      </c>
      <c r="AE122" s="62"/>
      <c r="AF122" s="62"/>
      <c r="AG122" s="62"/>
      <c r="AH122" s="62"/>
      <c r="AI122" s="62"/>
      <c r="AJ122" s="62"/>
      <c r="AK122" s="62"/>
      <c r="AL122" s="62" t="s">
        <v>48</v>
      </c>
      <c r="AM122" s="62"/>
      <c r="AN122" s="62"/>
      <c r="AO122" s="65">
        <v>57</v>
      </c>
      <c r="AP122" s="65">
        <v>57</v>
      </c>
      <c r="AQ122" s="65">
        <v>57</v>
      </c>
      <c r="AR122" s="58">
        <v>90</v>
      </c>
      <c r="AS122" s="58">
        <v>90</v>
      </c>
      <c r="AT122" s="58">
        <v>90</v>
      </c>
      <c r="AU122" s="58">
        <v>-98</v>
      </c>
      <c r="AV122" s="58">
        <v>-98</v>
      </c>
      <c r="AW122" s="58">
        <v>-98</v>
      </c>
      <c r="AX122" s="58">
        <v>-98</v>
      </c>
      <c r="AY122" s="58">
        <v>-98</v>
      </c>
      <c r="AZ122" s="58">
        <v>-98</v>
      </c>
      <c r="BA122" s="59">
        <v>90</v>
      </c>
      <c r="BB122" s="59">
        <v>90</v>
      </c>
      <c r="BC122" s="59">
        <v>90</v>
      </c>
      <c r="BD122" s="59">
        <v>90</v>
      </c>
      <c r="BE122" s="60" t="s">
        <v>185</v>
      </c>
      <c r="BF122" s="60"/>
      <c r="BG122" s="60"/>
      <c r="BH122" s="60" t="s">
        <v>37</v>
      </c>
      <c r="BI122" s="60"/>
      <c r="BJ122" s="61">
        <f t="shared" ref="BJ122:BJ124" si="8">500+100*(BA122-(49.106*LN(AO122)-124.209))/(23.199*LN(AO122)-67.4926)</f>
        <v>559.58040163620626</v>
      </c>
      <c r="BK122" s="61">
        <v>59.3</v>
      </c>
      <c r="BL122" s="61">
        <v>59.3</v>
      </c>
      <c r="BM122" s="62" t="s">
        <v>38</v>
      </c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</row>
    <row r="123" spans="1:79" s="16" customFormat="1" ht="12" customHeight="1" x14ac:dyDescent="0.2">
      <c r="A123" s="11" t="s">
        <v>25</v>
      </c>
      <c r="B123" s="12" t="s">
        <v>25</v>
      </c>
      <c r="C123" s="63" t="s">
        <v>186</v>
      </c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4" t="s">
        <v>187</v>
      </c>
      <c r="O123" s="64"/>
      <c r="P123" s="64"/>
      <c r="Q123" s="62" t="s">
        <v>184</v>
      </c>
      <c r="R123" s="62"/>
      <c r="S123" s="62"/>
      <c r="T123" s="62"/>
      <c r="U123" s="62" t="s">
        <v>34</v>
      </c>
      <c r="V123" s="62"/>
      <c r="W123" s="62"/>
      <c r="X123" s="62"/>
      <c r="Y123" s="62"/>
      <c r="Z123" s="62"/>
      <c r="AA123" s="62"/>
      <c r="AB123" s="62"/>
      <c r="AC123" s="62"/>
      <c r="AD123" s="62" t="s">
        <v>35</v>
      </c>
      <c r="AE123" s="62"/>
      <c r="AF123" s="62"/>
      <c r="AG123" s="62"/>
      <c r="AH123" s="62"/>
      <c r="AI123" s="62"/>
      <c r="AJ123" s="62"/>
      <c r="AK123" s="62"/>
      <c r="AL123" s="62" t="s">
        <v>53</v>
      </c>
      <c r="AM123" s="62"/>
      <c r="AN123" s="62"/>
      <c r="AO123" s="65">
        <v>56.3</v>
      </c>
      <c r="AP123" s="65">
        <v>56.3</v>
      </c>
      <c r="AQ123" s="65">
        <v>56.3</v>
      </c>
      <c r="AR123" s="58">
        <v>65</v>
      </c>
      <c r="AS123" s="58">
        <v>65</v>
      </c>
      <c r="AT123" s="58">
        <v>65</v>
      </c>
      <c r="AU123" s="58">
        <v>-70</v>
      </c>
      <c r="AV123" s="58">
        <v>-70</v>
      </c>
      <c r="AW123" s="58">
        <v>-70</v>
      </c>
      <c r="AX123" s="58">
        <v>-70</v>
      </c>
      <c r="AY123" s="58">
        <v>-70</v>
      </c>
      <c r="AZ123" s="58">
        <v>-70</v>
      </c>
      <c r="BA123" s="59">
        <v>65</v>
      </c>
      <c r="BB123" s="59">
        <v>65</v>
      </c>
      <c r="BC123" s="59">
        <v>65</v>
      </c>
      <c r="BD123" s="59">
        <v>65</v>
      </c>
      <c r="BE123" s="60" t="s">
        <v>25</v>
      </c>
      <c r="BF123" s="60"/>
      <c r="BG123" s="60"/>
      <c r="BH123" s="60" t="s">
        <v>43</v>
      </c>
      <c r="BI123" s="60"/>
      <c r="BJ123" s="61">
        <f t="shared" si="8"/>
        <v>466.47271164056383</v>
      </c>
      <c r="BK123" s="61">
        <v>59.3</v>
      </c>
      <c r="BL123" s="61">
        <v>59.3</v>
      </c>
      <c r="BM123" s="62" t="s">
        <v>38</v>
      </c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</row>
    <row r="124" spans="1:79" s="16" customFormat="1" ht="12" customHeight="1" x14ac:dyDescent="0.2">
      <c r="A124" s="11" t="s">
        <v>26</v>
      </c>
      <c r="B124" s="12" t="s">
        <v>26</v>
      </c>
      <c r="C124" s="63" t="s">
        <v>188</v>
      </c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4" t="s">
        <v>179</v>
      </c>
      <c r="O124" s="64"/>
      <c r="P124" s="64"/>
      <c r="Q124" s="62" t="s">
        <v>24</v>
      </c>
      <c r="R124" s="62"/>
      <c r="S124" s="62"/>
      <c r="T124" s="62"/>
      <c r="U124" s="62" t="s">
        <v>189</v>
      </c>
      <c r="V124" s="62"/>
      <c r="W124" s="62"/>
      <c r="X124" s="62"/>
      <c r="Y124" s="62"/>
      <c r="Z124" s="62"/>
      <c r="AA124" s="62"/>
      <c r="AB124" s="62"/>
      <c r="AC124" s="62"/>
      <c r="AD124" s="62" t="s">
        <v>42</v>
      </c>
      <c r="AE124" s="62"/>
      <c r="AF124" s="62"/>
      <c r="AG124" s="62"/>
      <c r="AH124" s="62"/>
      <c r="AI124" s="62"/>
      <c r="AJ124" s="62"/>
      <c r="AK124" s="62"/>
      <c r="AL124" s="62" t="s">
        <v>49</v>
      </c>
      <c r="AM124" s="62"/>
      <c r="AN124" s="62"/>
      <c r="AO124" s="65">
        <v>53.75</v>
      </c>
      <c r="AP124" s="65">
        <v>53.75</v>
      </c>
      <c r="AQ124" s="65">
        <v>53.75</v>
      </c>
      <c r="AR124" s="58">
        <v>35</v>
      </c>
      <c r="AS124" s="58">
        <v>35</v>
      </c>
      <c r="AT124" s="58">
        <v>35</v>
      </c>
      <c r="AU124" s="58">
        <v>37.5</v>
      </c>
      <c r="AV124" s="58">
        <v>37.5</v>
      </c>
      <c r="AW124" s="58">
        <v>37.5</v>
      </c>
      <c r="AX124" s="58">
        <v>-40</v>
      </c>
      <c r="AY124" s="58">
        <v>-40</v>
      </c>
      <c r="AZ124" s="58">
        <v>-40</v>
      </c>
      <c r="BA124" s="59">
        <v>37.5</v>
      </c>
      <c r="BB124" s="59">
        <v>37.5</v>
      </c>
      <c r="BC124" s="59">
        <v>37.5</v>
      </c>
      <c r="BD124" s="59">
        <v>37.5</v>
      </c>
      <c r="BE124" s="60" t="s">
        <v>33</v>
      </c>
      <c r="BF124" s="60"/>
      <c r="BG124" s="60"/>
      <c r="BH124" s="60" t="s">
        <v>49</v>
      </c>
      <c r="BI124" s="60"/>
      <c r="BJ124" s="61">
        <f t="shared" si="8"/>
        <v>363.88964222228429</v>
      </c>
      <c r="BK124" s="61">
        <v>59.3</v>
      </c>
      <c r="BL124" s="61">
        <v>59.3</v>
      </c>
      <c r="BM124" s="62" t="s">
        <v>190</v>
      </c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  <c r="BY124" s="62"/>
      <c r="BZ124" s="62"/>
      <c r="CA124" s="62"/>
    </row>
    <row r="125" spans="1:79" s="1" customFormat="1" ht="14.25" x14ac:dyDescent="0.2">
      <c r="A125" s="10" t="s">
        <v>74</v>
      </c>
      <c r="AN125" s="19" t="s">
        <v>191</v>
      </c>
    </row>
    <row r="126" spans="1:79" s="16" customFormat="1" ht="12" customHeight="1" x14ac:dyDescent="0.2">
      <c r="A126" s="11" t="s">
        <v>24</v>
      </c>
      <c r="B126" s="12" t="s">
        <v>24</v>
      </c>
      <c r="C126" s="63" t="s">
        <v>192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4" t="s">
        <v>187</v>
      </c>
      <c r="O126" s="64"/>
      <c r="P126" s="64"/>
      <c r="Q126" s="62" t="s">
        <v>184</v>
      </c>
      <c r="R126" s="62"/>
      <c r="S126" s="62"/>
      <c r="T126" s="62"/>
      <c r="U126" s="62" t="s">
        <v>34</v>
      </c>
      <c r="V126" s="62"/>
      <c r="W126" s="62"/>
      <c r="X126" s="62"/>
      <c r="Y126" s="62"/>
      <c r="Z126" s="62"/>
      <c r="AA126" s="62"/>
      <c r="AB126" s="62"/>
      <c r="AC126" s="62"/>
      <c r="AD126" s="62" t="s">
        <v>35</v>
      </c>
      <c r="AE126" s="62"/>
      <c r="AF126" s="62"/>
      <c r="AG126" s="62"/>
      <c r="AH126" s="62"/>
      <c r="AI126" s="62"/>
      <c r="AJ126" s="62"/>
      <c r="AK126" s="62"/>
      <c r="AL126" s="62" t="s">
        <v>122</v>
      </c>
      <c r="AM126" s="62"/>
      <c r="AN126" s="62"/>
      <c r="AO126" s="65">
        <v>60.8</v>
      </c>
      <c r="AP126" s="65">
        <v>60.8</v>
      </c>
      <c r="AQ126" s="65">
        <v>60.8</v>
      </c>
      <c r="AR126" s="58">
        <v>90</v>
      </c>
      <c r="AS126" s="58">
        <v>90</v>
      </c>
      <c r="AT126" s="58">
        <v>90</v>
      </c>
      <c r="AU126" s="58">
        <v>95</v>
      </c>
      <c r="AV126" s="58">
        <v>95</v>
      </c>
      <c r="AW126" s="58">
        <v>95</v>
      </c>
      <c r="AX126" s="58">
        <v>-100</v>
      </c>
      <c r="AY126" s="58">
        <v>-100</v>
      </c>
      <c r="AZ126" s="58">
        <v>-100</v>
      </c>
      <c r="BA126" s="59">
        <v>95</v>
      </c>
      <c r="BB126" s="59">
        <v>95</v>
      </c>
      <c r="BC126" s="59">
        <v>95</v>
      </c>
      <c r="BD126" s="59">
        <v>95</v>
      </c>
      <c r="BE126" s="60" t="s">
        <v>185</v>
      </c>
      <c r="BF126" s="60"/>
      <c r="BG126" s="60"/>
      <c r="BH126" s="60" t="s">
        <v>37</v>
      </c>
      <c r="BI126" s="60"/>
      <c r="BJ126" s="61">
        <f t="shared" ref="BJ126:BJ128" si="9">500+100*(BA126-(49.106*LN(AO126)-124.209))/(23.199*LN(AO126)-67.4926)</f>
        <v>562.95715460835322</v>
      </c>
      <c r="BK126" s="61">
        <v>59.3</v>
      </c>
      <c r="BL126" s="61">
        <v>59.3</v>
      </c>
      <c r="BM126" s="62" t="s">
        <v>38</v>
      </c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  <c r="BY126" s="62"/>
      <c r="BZ126" s="62"/>
      <c r="CA126" s="62"/>
    </row>
    <row r="127" spans="1:79" s="16" customFormat="1" ht="12" customHeight="1" x14ac:dyDescent="0.2">
      <c r="A127" s="11" t="s">
        <v>25</v>
      </c>
      <c r="B127" s="12" t="s">
        <v>25</v>
      </c>
      <c r="C127" s="63" t="s">
        <v>193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4" t="s">
        <v>179</v>
      </c>
      <c r="O127" s="64"/>
      <c r="P127" s="64"/>
      <c r="Q127" s="62" t="s">
        <v>180</v>
      </c>
      <c r="R127" s="62"/>
      <c r="S127" s="62"/>
      <c r="T127" s="62"/>
      <c r="U127" s="62" t="s">
        <v>189</v>
      </c>
      <c r="V127" s="62"/>
      <c r="W127" s="62"/>
      <c r="X127" s="62"/>
      <c r="Y127" s="62"/>
      <c r="Z127" s="62"/>
      <c r="AA127" s="62"/>
      <c r="AB127" s="62"/>
      <c r="AC127" s="62"/>
      <c r="AD127" s="62" t="s">
        <v>42</v>
      </c>
      <c r="AE127" s="62"/>
      <c r="AF127" s="62"/>
      <c r="AG127" s="62"/>
      <c r="AH127" s="62"/>
      <c r="AI127" s="62"/>
      <c r="AJ127" s="62"/>
      <c r="AK127" s="62"/>
      <c r="AL127" s="62" t="s">
        <v>118</v>
      </c>
      <c r="AM127" s="62"/>
      <c r="AN127" s="62"/>
      <c r="AO127" s="65">
        <v>60.95</v>
      </c>
      <c r="AP127" s="65">
        <v>60.95</v>
      </c>
      <c r="AQ127" s="65">
        <v>60.95</v>
      </c>
      <c r="AR127" s="58">
        <v>90</v>
      </c>
      <c r="AS127" s="58">
        <v>90</v>
      </c>
      <c r="AT127" s="58">
        <v>90</v>
      </c>
      <c r="AU127" s="58">
        <v>95</v>
      </c>
      <c r="AV127" s="58">
        <v>95</v>
      </c>
      <c r="AW127" s="58">
        <v>95</v>
      </c>
      <c r="AX127" s="58">
        <v>-100</v>
      </c>
      <c r="AY127" s="58">
        <v>-100</v>
      </c>
      <c r="AZ127" s="58">
        <v>-100</v>
      </c>
      <c r="BA127" s="59">
        <v>95</v>
      </c>
      <c r="BB127" s="59">
        <v>95</v>
      </c>
      <c r="BC127" s="59">
        <v>95</v>
      </c>
      <c r="BD127" s="59">
        <v>95</v>
      </c>
      <c r="BE127" s="60" t="s">
        <v>185</v>
      </c>
      <c r="BF127" s="60"/>
      <c r="BG127" s="60"/>
      <c r="BH127" s="60" t="s">
        <v>43</v>
      </c>
      <c r="BI127" s="60"/>
      <c r="BJ127" s="61">
        <f t="shared" si="9"/>
        <v>562.39359131792662</v>
      </c>
      <c r="BK127" s="61">
        <v>59.3</v>
      </c>
      <c r="BL127" s="61">
        <v>59.3</v>
      </c>
      <c r="BM127" s="62" t="s">
        <v>190</v>
      </c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</row>
    <row r="128" spans="1:79" s="16" customFormat="1" ht="12" customHeight="1" x14ac:dyDescent="0.2">
      <c r="A128" s="11" t="s">
        <v>26</v>
      </c>
      <c r="B128" s="12" t="s">
        <v>26</v>
      </c>
      <c r="C128" s="63" t="s">
        <v>194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4" t="s">
        <v>179</v>
      </c>
      <c r="O128" s="64"/>
      <c r="P128" s="64"/>
      <c r="Q128" s="62" t="s">
        <v>33</v>
      </c>
      <c r="R128" s="62"/>
      <c r="S128" s="62"/>
      <c r="T128" s="62"/>
      <c r="U128" s="62" t="s">
        <v>102</v>
      </c>
      <c r="V128" s="62"/>
      <c r="W128" s="62"/>
      <c r="X128" s="62"/>
      <c r="Y128" s="62"/>
      <c r="Z128" s="62"/>
      <c r="AA128" s="62"/>
      <c r="AB128" s="62"/>
      <c r="AC128" s="62"/>
      <c r="AD128" s="62" t="s">
        <v>42</v>
      </c>
      <c r="AE128" s="62"/>
      <c r="AF128" s="62"/>
      <c r="AG128" s="62"/>
      <c r="AH128" s="62"/>
      <c r="AI128" s="62"/>
      <c r="AJ128" s="62"/>
      <c r="AK128" s="62"/>
      <c r="AL128" s="62" t="s">
        <v>43</v>
      </c>
      <c r="AM128" s="62"/>
      <c r="AN128" s="62"/>
      <c r="AO128" s="65">
        <v>60.65</v>
      </c>
      <c r="AP128" s="65">
        <v>60.65</v>
      </c>
      <c r="AQ128" s="65">
        <v>60.65</v>
      </c>
      <c r="AR128" s="58">
        <v>40</v>
      </c>
      <c r="AS128" s="58">
        <v>40</v>
      </c>
      <c r="AT128" s="58">
        <v>40</v>
      </c>
      <c r="AU128" s="58">
        <v>45</v>
      </c>
      <c r="AV128" s="58">
        <v>45</v>
      </c>
      <c r="AW128" s="58">
        <v>45</v>
      </c>
      <c r="AX128" s="58">
        <v>50</v>
      </c>
      <c r="AY128" s="58">
        <v>50</v>
      </c>
      <c r="AZ128" s="58">
        <v>50</v>
      </c>
      <c r="BA128" s="59">
        <v>50</v>
      </c>
      <c r="BB128" s="59">
        <v>50</v>
      </c>
      <c r="BC128" s="59">
        <v>50</v>
      </c>
      <c r="BD128" s="59">
        <v>50</v>
      </c>
      <c r="BE128" s="60" t="s">
        <v>149</v>
      </c>
      <c r="BF128" s="60"/>
      <c r="BG128" s="60"/>
      <c r="BH128" s="60" t="s">
        <v>49</v>
      </c>
      <c r="BI128" s="60"/>
      <c r="BJ128" s="61">
        <f t="shared" si="9"/>
        <v>401.31592776027259</v>
      </c>
      <c r="BK128" s="61">
        <v>59.3</v>
      </c>
      <c r="BL128" s="61">
        <v>59.3</v>
      </c>
      <c r="BM128" s="62" t="s">
        <v>103</v>
      </c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2"/>
    </row>
    <row r="129" spans="1:79" s="1" customFormat="1" ht="14.25" x14ac:dyDescent="0.2">
      <c r="A129" s="10" t="s">
        <v>74</v>
      </c>
      <c r="AN129" s="19" t="s">
        <v>195</v>
      </c>
    </row>
    <row r="130" spans="1:79" s="16" customFormat="1" ht="12" customHeight="1" x14ac:dyDescent="0.2">
      <c r="A130" s="11" t="s">
        <v>24</v>
      </c>
      <c r="B130" s="12" t="s">
        <v>24</v>
      </c>
      <c r="C130" s="63" t="s">
        <v>196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 t="s">
        <v>187</v>
      </c>
      <c r="O130" s="64"/>
      <c r="P130" s="64"/>
      <c r="Q130" s="62" t="s">
        <v>180</v>
      </c>
      <c r="R130" s="62"/>
      <c r="S130" s="62"/>
      <c r="T130" s="62"/>
      <c r="U130" s="62" t="s">
        <v>34</v>
      </c>
      <c r="V130" s="62"/>
      <c r="W130" s="62"/>
      <c r="X130" s="62"/>
      <c r="Y130" s="62"/>
      <c r="Z130" s="62"/>
      <c r="AA130" s="62"/>
      <c r="AB130" s="62"/>
      <c r="AC130" s="62"/>
      <c r="AD130" s="62" t="s">
        <v>35</v>
      </c>
      <c r="AE130" s="62"/>
      <c r="AF130" s="62"/>
      <c r="AG130" s="62"/>
      <c r="AH130" s="62"/>
      <c r="AI130" s="62"/>
      <c r="AJ130" s="62"/>
      <c r="AK130" s="62"/>
      <c r="AL130" s="62" t="s">
        <v>133</v>
      </c>
      <c r="AM130" s="62"/>
      <c r="AN130" s="62"/>
      <c r="AO130" s="65">
        <v>63.2</v>
      </c>
      <c r="AP130" s="65">
        <v>63.2</v>
      </c>
      <c r="AQ130" s="65">
        <v>63.2</v>
      </c>
      <c r="AR130" s="58">
        <v>90</v>
      </c>
      <c r="AS130" s="58">
        <v>90</v>
      </c>
      <c r="AT130" s="58">
        <v>90</v>
      </c>
      <c r="AU130" s="58">
        <v>-95</v>
      </c>
      <c r="AV130" s="58">
        <v>-95</v>
      </c>
      <c r="AW130" s="58">
        <v>-95</v>
      </c>
      <c r="AX130" s="67" t="s">
        <v>33</v>
      </c>
      <c r="AY130" s="67"/>
      <c r="AZ130" s="67"/>
      <c r="BA130" s="59">
        <v>90</v>
      </c>
      <c r="BB130" s="59">
        <v>90</v>
      </c>
      <c r="BC130" s="59">
        <v>90</v>
      </c>
      <c r="BD130" s="59">
        <v>90</v>
      </c>
      <c r="BE130" s="60" t="s">
        <v>24</v>
      </c>
      <c r="BF130" s="60"/>
      <c r="BG130" s="60"/>
      <c r="BH130" s="60" t="s">
        <v>37</v>
      </c>
      <c r="BI130" s="60"/>
      <c r="BJ130" s="61">
        <f t="shared" ref="BJ130:BJ132" si="10">500+100*(BA130-(49.106*LN(AO130)-124.209))/(23.199*LN(AO130)-67.4926)</f>
        <v>536.93902258840296</v>
      </c>
      <c r="BK130" s="61">
        <v>59.3</v>
      </c>
      <c r="BL130" s="61">
        <v>59.3</v>
      </c>
      <c r="BM130" s="62" t="s">
        <v>38</v>
      </c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</row>
    <row r="131" spans="1:79" s="16" customFormat="1" ht="12" customHeight="1" x14ac:dyDescent="0.2">
      <c r="A131" s="11" t="s">
        <v>25</v>
      </c>
      <c r="B131" s="12" t="s">
        <v>25</v>
      </c>
      <c r="C131" s="63" t="s">
        <v>197</v>
      </c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4" t="s">
        <v>58</v>
      </c>
      <c r="O131" s="64"/>
      <c r="P131" s="64"/>
      <c r="Q131" s="62" t="s">
        <v>198</v>
      </c>
      <c r="R131" s="62"/>
      <c r="S131" s="62"/>
      <c r="T131" s="62"/>
      <c r="U131" s="62" t="s">
        <v>34</v>
      </c>
      <c r="V131" s="62"/>
      <c r="W131" s="62"/>
      <c r="X131" s="62"/>
      <c r="Y131" s="62"/>
      <c r="Z131" s="62"/>
      <c r="AA131" s="62"/>
      <c r="AB131" s="62"/>
      <c r="AC131" s="62"/>
      <c r="AD131" s="62" t="s">
        <v>35</v>
      </c>
      <c r="AE131" s="62"/>
      <c r="AF131" s="62"/>
      <c r="AG131" s="62"/>
      <c r="AH131" s="62"/>
      <c r="AI131" s="62"/>
      <c r="AJ131" s="62"/>
      <c r="AK131" s="62"/>
      <c r="AL131" s="62" t="s">
        <v>37</v>
      </c>
      <c r="AM131" s="62"/>
      <c r="AN131" s="62"/>
      <c r="AO131" s="65">
        <v>63.4</v>
      </c>
      <c r="AP131" s="65">
        <v>63.4</v>
      </c>
      <c r="AQ131" s="65">
        <v>63.4</v>
      </c>
      <c r="AR131" s="58">
        <v>60</v>
      </c>
      <c r="AS131" s="58">
        <v>60</v>
      </c>
      <c r="AT131" s="58">
        <v>60</v>
      </c>
      <c r="AU131" s="58">
        <v>-65</v>
      </c>
      <c r="AV131" s="58">
        <v>-65</v>
      </c>
      <c r="AW131" s="58">
        <v>-65</v>
      </c>
      <c r="AX131" s="58">
        <v>-65</v>
      </c>
      <c r="AY131" s="58">
        <v>-65</v>
      </c>
      <c r="AZ131" s="58">
        <v>-65</v>
      </c>
      <c r="BA131" s="59">
        <v>60</v>
      </c>
      <c r="BB131" s="59">
        <v>60</v>
      </c>
      <c r="BC131" s="59">
        <v>60</v>
      </c>
      <c r="BD131" s="59">
        <v>60</v>
      </c>
      <c r="BE131" s="60" t="s">
        <v>119</v>
      </c>
      <c r="BF131" s="60"/>
      <c r="BG131" s="60"/>
      <c r="BH131" s="60" t="s">
        <v>43</v>
      </c>
      <c r="BI131" s="60"/>
      <c r="BJ131" s="61">
        <f t="shared" si="10"/>
        <v>432.0332971576629</v>
      </c>
      <c r="BK131" s="61">
        <v>59.3</v>
      </c>
      <c r="BL131" s="61">
        <v>59.3</v>
      </c>
      <c r="BM131" s="62" t="s">
        <v>38</v>
      </c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</row>
    <row r="132" spans="1:79" s="16" customFormat="1" ht="12" customHeight="1" x14ac:dyDescent="0.2">
      <c r="A132" s="11" t="s">
        <v>26</v>
      </c>
      <c r="B132" s="12" t="s">
        <v>26</v>
      </c>
      <c r="C132" s="63" t="s">
        <v>199</v>
      </c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4" t="s">
        <v>58</v>
      </c>
      <c r="O132" s="64"/>
      <c r="P132" s="64"/>
      <c r="Q132" s="62" t="s">
        <v>33</v>
      </c>
      <c r="R132" s="62"/>
      <c r="S132" s="62"/>
      <c r="T132" s="62"/>
      <c r="U132" s="62" t="s">
        <v>47</v>
      </c>
      <c r="V132" s="62"/>
      <c r="W132" s="62"/>
      <c r="X132" s="62"/>
      <c r="Y132" s="62"/>
      <c r="Z132" s="62"/>
      <c r="AA132" s="62"/>
      <c r="AB132" s="62"/>
      <c r="AC132" s="62"/>
      <c r="AD132" s="62" t="s">
        <v>42</v>
      </c>
      <c r="AE132" s="62"/>
      <c r="AF132" s="62"/>
      <c r="AG132" s="62"/>
      <c r="AH132" s="62"/>
      <c r="AI132" s="62"/>
      <c r="AJ132" s="62"/>
      <c r="AK132" s="62"/>
      <c r="AL132" s="62" t="s">
        <v>127</v>
      </c>
      <c r="AM132" s="62"/>
      <c r="AN132" s="62"/>
      <c r="AO132" s="65">
        <v>70.3</v>
      </c>
      <c r="AP132" s="65">
        <v>70.3</v>
      </c>
      <c r="AQ132" s="65">
        <v>70.3</v>
      </c>
      <c r="AR132" s="58">
        <v>30</v>
      </c>
      <c r="AS132" s="58">
        <v>30</v>
      </c>
      <c r="AT132" s="58">
        <v>30</v>
      </c>
      <c r="AU132" s="58">
        <v>-35</v>
      </c>
      <c r="AV132" s="58">
        <v>-35</v>
      </c>
      <c r="AW132" s="58">
        <v>-35</v>
      </c>
      <c r="AX132" s="58">
        <v>-35</v>
      </c>
      <c r="AY132" s="58">
        <v>-35</v>
      </c>
      <c r="AZ132" s="58">
        <v>-35</v>
      </c>
      <c r="BA132" s="59">
        <v>30</v>
      </c>
      <c r="BB132" s="59">
        <v>30</v>
      </c>
      <c r="BC132" s="59">
        <v>30</v>
      </c>
      <c r="BD132" s="59">
        <v>30</v>
      </c>
      <c r="BE132" s="60" t="s">
        <v>33</v>
      </c>
      <c r="BF132" s="60"/>
      <c r="BG132" s="60"/>
      <c r="BH132" s="60" t="s">
        <v>49</v>
      </c>
      <c r="BI132" s="60"/>
      <c r="BJ132" s="61">
        <f t="shared" si="10"/>
        <v>324.72866158974045</v>
      </c>
      <c r="BK132" s="61">
        <v>59.3</v>
      </c>
      <c r="BL132" s="61">
        <v>59.3</v>
      </c>
      <c r="BM132" s="62" t="s">
        <v>50</v>
      </c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</row>
    <row r="133" spans="1:79" s="1" customFormat="1" ht="3.75" customHeight="1" x14ac:dyDescent="0.2"/>
    <row r="134" spans="1:79" s="1" customFormat="1" ht="12" customHeight="1" x14ac:dyDescent="0.2">
      <c r="A134" s="13"/>
      <c r="B134" s="17" t="s">
        <v>62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H134" s="13"/>
      <c r="AI134" s="13"/>
      <c r="AJ134" s="13"/>
      <c r="AK134" s="13"/>
      <c r="AL134" s="17" t="s">
        <v>63</v>
      </c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8"/>
      <c r="BU134" s="18"/>
      <c r="BV134" s="18"/>
      <c r="BW134" s="18"/>
      <c r="BX134" s="18"/>
      <c r="BY134" s="18"/>
    </row>
    <row r="135" spans="1:79" s="1" customFormat="1" ht="12" customHeight="1" x14ac:dyDescent="0.2">
      <c r="A135" s="13"/>
      <c r="B135" s="17" t="s">
        <v>64</v>
      </c>
      <c r="C135" s="17"/>
      <c r="D135" s="17"/>
      <c r="E135" s="17"/>
      <c r="F135" s="17"/>
      <c r="G135" s="17"/>
      <c r="H135" s="17"/>
      <c r="I135" s="18"/>
      <c r="J135" s="18"/>
      <c r="K135" s="18"/>
      <c r="L135" s="18"/>
      <c r="M135" s="18"/>
      <c r="N135" s="18"/>
      <c r="O135" s="18" t="s">
        <v>65</v>
      </c>
      <c r="P135" s="18"/>
      <c r="Q135" s="18"/>
      <c r="R135" s="18"/>
      <c r="S135" s="17" t="s">
        <v>42</v>
      </c>
      <c r="T135" s="18"/>
      <c r="U135" s="18"/>
      <c r="V135" s="18"/>
      <c r="W135" s="18"/>
      <c r="X135" s="18"/>
      <c r="Y135" s="18"/>
      <c r="Z135" s="18"/>
      <c r="AA135" s="13"/>
      <c r="AB135" s="13"/>
      <c r="AC135" s="13"/>
      <c r="AD135" s="13"/>
      <c r="AE135" s="13"/>
      <c r="AF135" s="18"/>
      <c r="AH135" s="13"/>
      <c r="AI135" s="13"/>
      <c r="AJ135" s="13"/>
      <c r="AK135" s="13"/>
      <c r="AL135" s="56" t="s">
        <v>66</v>
      </c>
      <c r="AM135" s="56"/>
      <c r="AN135" s="56"/>
      <c r="AO135" s="56"/>
      <c r="AP135" s="56"/>
      <c r="AQ135" s="17" t="s">
        <v>67</v>
      </c>
      <c r="AR135" s="17"/>
      <c r="AS135" s="17"/>
      <c r="AT135" s="17"/>
      <c r="AU135" s="17"/>
      <c r="AV135" s="17"/>
      <c r="AW135" s="17"/>
      <c r="AX135" s="18"/>
      <c r="AY135" s="18"/>
      <c r="AZ135" s="18"/>
      <c r="BA135" s="18"/>
      <c r="BB135" s="18"/>
      <c r="BC135" s="18"/>
      <c r="BD135" s="18" t="s">
        <v>65</v>
      </c>
      <c r="BE135" s="18"/>
      <c r="BF135" s="18"/>
      <c r="BG135" s="18"/>
      <c r="BH135" s="17" t="s">
        <v>68</v>
      </c>
      <c r="BI135" s="18"/>
      <c r="BJ135" s="18"/>
      <c r="BK135" s="18"/>
      <c r="BL135" s="18"/>
      <c r="BM135" s="18"/>
      <c r="BN135" s="18"/>
      <c r="BO135" s="18"/>
      <c r="BP135" s="18"/>
      <c r="BQ135" s="57"/>
      <c r="BR135" s="57"/>
      <c r="BS135" s="57"/>
      <c r="BT135" s="57"/>
      <c r="BU135" s="57"/>
      <c r="BV135" s="57"/>
      <c r="BW135" s="57"/>
      <c r="BX135" s="57"/>
      <c r="BY135" s="57"/>
      <c r="BZ135" s="18"/>
    </row>
    <row r="136" spans="1:79" s="1" customFormat="1" ht="12" customHeight="1" x14ac:dyDescent="0.2">
      <c r="A136" s="13"/>
      <c r="B136" s="17" t="s">
        <v>69</v>
      </c>
      <c r="C136" s="17"/>
      <c r="D136" s="17"/>
      <c r="E136" s="17"/>
      <c r="F136" s="17"/>
      <c r="G136" s="17"/>
      <c r="H136" s="17"/>
      <c r="I136" s="18"/>
      <c r="J136" s="18"/>
      <c r="K136" s="18"/>
      <c r="L136" s="18"/>
      <c r="M136" s="18"/>
      <c r="N136" s="18"/>
      <c r="O136" s="18" t="s">
        <v>65</v>
      </c>
      <c r="P136" s="18"/>
      <c r="Q136" s="18"/>
      <c r="R136" s="18"/>
      <c r="S136" s="17" t="s">
        <v>42</v>
      </c>
      <c r="T136" s="18"/>
      <c r="U136" s="18"/>
      <c r="V136" s="18"/>
      <c r="W136" s="18"/>
      <c r="X136" s="18"/>
      <c r="Y136" s="18"/>
      <c r="Z136" s="18"/>
      <c r="AA136" s="13"/>
      <c r="AB136" s="13"/>
      <c r="AC136" s="13"/>
      <c r="AD136" s="13"/>
      <c r="AE136" s="13"/>
      <c r="AF136" s="18"/>
      <c r="AH136" s="13"/>
      <c r="AI136" s="13"/>
      <c r="AJ136" s="13"/>
      <c r="AK136" s="13"/>
      <c r="AL136" s="56" t="s">
        <v>70</v>
      </c>
      <c r="AM136" s="56"/>
      <c r="AN136" s="56"/>
      <c r="AO136" s="56"/>
      <c r="AP136" s="56"/>
      <c r="AQ136" s="17" t="s">
        <v>71</v>
      </c>
      <c r="AR136" s="17"/>
      <c r="AS136" s="17"/>
      <c r="AT136" s="17"/>
      <c r="AU136" s="17"/>
      <c r="AV136" s="17"/>
      <c r="AW136" s="17"/>
      <c r="AX136" s="18"/>
      <c r="AY136" s="18"/>
      <c r="AZ136" s="18"/>
      <c r="BA136" s="18"/>
      <c r="BB136" s="18"/>
      <c r="BC136" s="18"/>
      <c r="BD136" s="18" t="s">
        <v>72</v>
      </c>
      <c r="BE136" s="18"/>
      <c r="BF136" s="18"/>
      <c r="BG136" s="18"/>
      <c r="BH136" s="17" t="s">
        <v>73</v>
      </c>
      <c r="BI136" s="18"/>
      <c r="BJ136" s="18"/>
      <c r="BK136" s="18"/>
      <c r="BL136" s="18"/>
      <c r="BM136" s="18"/>
      <c r="BN136" s="18"/>
      <c r="BO136" s="18"/>
      <c r="BP136" s="18"/>
      <c r="BQ136" s="57"/>
      <c r="BR136" s="57"/>
      <c r="BS136" s="57"/>
      <c r="BT136" s="57"/>
      <c r="BU136" s="57"/>
      <c r="BV136" s="57"/>
      <c r="BW136" s="57"/>
      <c r="BX136" s="57"/>
      <c r="BY136" s="57"/>
      <c r="BZ136" s="18"/>
    </row>
    <row r="137" spans="1:79" s="1" customFormat="1" ht="12" customHeight="1" x14ac:dyDescent="0.2">
      <c r="A137" s="13"/>
      <c r="B137" s="17" t="s">
        <v>74</v>
      </c>
      <c r="C137" s="17"/>
      <c r="D137" s="17"/>
      <c r="E137" s="17"/>
      <c r="F137" s="17"/>
      <c r="G137" s="17"/>
      <c r="H137" s="17"/>
      <c r="I137" s="18"/>
      <c r="J137" s="18"/>
      <c r="K137" s="18"/>
      <c r="L137" s="18"/>
      <c r="M137" s="18"/>
      <c r="N137" s="18"/>
      <c r="O137" s="18" t="s">
        <v>74</v>
      </c>
      <c r="P137" s="18"/>
      <c r="Q137" s="18"/>
      <c r="R137" s="18"/>
      <c r="S137" s="17" t="s">
        <v>74</v>
      </c>
      <c r="T137" s="18"/>
      <c r="U137" s="18"/>
      <c r="V137" s="18"/>
      <c r="W137" s="18"/>
      <c r="X137" s="18"/>
      <c r="Y137" s="18"/>
      <c r="Z137" s="18"/>
      <c r="AA137" s="13"/>
      <c r="AB137" s="13"/>
      <c r="AC137" s="13"/>
      <c r="AD137" s="13"/>
      <c r="AE137" s="13"/>
      <c r="AF137" s="18"/>
      <c r="AH137" s="13"/>
      <c r="AI137" s="13"/>
      <c r="AJ137" s="13"/>
      <c r="AK137" s="13"/>
      <c r="AL137" s="56" t="s">
        <v>70</v>
      </c>
      <c r="AM137" s="56"/>
      <c r="AN137" s="56"/>
      <c r="AO137" s="56"/>
      <c r="AP137" s="56"/>
      <c r="AQ137" s="17" t="s">
        <v>75</v>
      </c>
      <c r="AR137" s="17"/>
      <c r="AS137" s="17"/>
      <c r="AT137" s="17"/>
      <c r="AU137" s="17"/>
      <c r="AV137" s="17"/>
      <c r="AW137" s="17"/>
      <c r="AX137" s="18"/>
      <c r="AY137" s="18"/>
      <c r="AZ137" s="18"/>
      <c r="BA137" s="18"/>
      <c r="BB137" s="18"/>
      <c r="BC137" s="18"/>
      <c r="BD137" s="18" t="s">
        <v>76</v>
      </c>
      <c r="BE137" s="18"/>
      <c r="BF137" s="18"/>
      <c r="BG137" s="18"/>
      <c r="BH137" s="17" t="s">
        <v>42</v>
      </c>
      <c r="BI137" s="18"/>
      <c r="BJ137" s="18"/>
      <c r="BK137" s="18"/>
      <c r="BL137" s="18"/>
      <c r="BM137" s="18"/>
      <c r="BN137" s="18"/>
      <c r="BO137" s="18"/>
      <c r="BP137" s="18"/>
      <c r="BQ137" s="57"/>
      <c r="BR137" s="57"/>
      <c r="BS137" s="57"/>
      <c r="BT137" s="57"/>
      <c r="BU137" s="57"/>
      <c r="BV137" s="57"/>
      <c r="BW137" s="57"/>
      <c r="BX137" s="57"/>
      <c r="BY137" s="57"/>
      <c r="BZ137" s="18"/>
    </row>
    <row r="138" spans="1:79" s="1" customFormat="1" ht="12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56" t="s">
        <v>77</v>
      </c>
      <c r="AM138" s="56"/>
      <c r="AN138" s="56"/>
      <c r="AO138" s="56"/>
      <c r="AP138" s="56"/>
      <c r="AQ138" s="17" t="s">
        <v>78</v>
      </c>
      <c r="AR138" s="17"/>
      <c r="AS138" s="17"/>
      <c r="AT138" s="17"/>
      <c r="AU138" s="17"/>
      <c r="AV138" s="17"/>
      <c r="AW138" s="17"/>
      <c r="AX138" s="18"/>
      <c r="AY138" s="18"/>
      <c r="AZ138" s="18"/>
      <c r="BA138" s="18"/>
      <c r="BB138" s="18"/>
      <c r="BC138" s="18"/>
      <c r="BD138" s="18" t="s">
        <v>65</v>
      </c>
      <c r="BE138" s="18"/>
      <c r="BF138" s="18"/>
      <c r="BG138" s="18"/>
      <c r="BH138" s="17" t="s">
        <v>42</v>
      </c>
      <c r="BI138" s="18"/>
      <c r="BJ138" s="18"/>
      <c r="BK138" s="18"/>
      <c r="BL138" s="18"/>
      <c r="BM138" s="18"/>
      <c r="BN138" s="18"/>
      <c r="BO138" s="18"/>
      <c r="BP138" s="18"/>
      <c r="BQ138" s="57"/>
      <c r="BR138" s="57"/>
      <c r="BS138" s="57"/>
      <c r="BT138" s="57"/>
      <c r="BU138" s="57"/>
      <c r="BV138" s="57"/>
      <c r="BW138" s="57"/>
      <c r="BX138" s="57"/>
      <c r="BY138" s="57"/>
      <c r="BZ138" s="18"/>
    </row>
    <row r="139" spans="1:79" s="1" customFormat="1" ht="12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68" t="s">
        <v>79</v>
      </c>
      <c r="AM139" s="68"/>
      <c r="AN139" s="68"/>
      <c r="AO139" s="68"/>
      <c r="AP139" s="68"/>
      <c r="AQ139" s="17" t="s">
        <v>80</v>
      </c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 t="s">
        <v>81</v>
      </c>
      <c r="BE139" s="18"/>
      <c r="BF139" s="18"/>
      <c r="BG139" s="18"/>
      <c r="BH139" s="17" t="s">
        <v>42</v>
      </c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</row>
    <row r="140" spans="1:79" s="1" customFormat="1" ht="14.25" x14ac:dyDescent="0.2">
      <c r="Q140" s="37" t="s">
        <v>82</v>
      </c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</row>
    <row r="141" spans="1:79" s="1" customFormat="1" ht="15.75" customHeight="1" x14ac:dyDescent="0.2">
      <c r="Q141" s="44"/>
      <c r="R141" s="44"/>
      <c r="S141" s="44"/>
      <c r="T141" s="55" t="s">
        <v>83</v>
      </c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 t="s">
        <v>172</v>
      </c>
      <c r="AP141" s="55"/>
      <c r="AQ141" s="55"/>
      <c r="AR141" s="55"/>
      <c r="AS141" s="55"/>
      <c r="AT141" s="55"/>
      <c r="AU141" s="55"/>
      <c r="AV141" s="55"/>
      <c r="AW141" s="55"/>
      <c r="AX141" s="55" t="s">
        <v>84</v>
      </c>
      <c r="AY141" s="55"/>
      <c r="AZ141" s="55"/>
      <c r="BA141" s="55"/>
      <c r="BB141" s="55"/>
      <c r="BC141" s="55"/>
      <c r="BD141" s="55"/>
      <c r="BE141" s="55" t="s">
        <v>85</v>
      </c>
      <c r="BF141" s="55"/>
      <c r="BG141" s="55"/>
      <c r="BH141" s="55"/>
      <c r="BI141" s="55"/>
      <c r="BJ141" s="55"/>
    </row>
    <row r="142" spans="1:79" s="1" customFormat="1" ht="15" x14ac:dyDescent="0.2">
      <c r="Q142" s="52" t="s">
        <v>24</v>
      </c>
      <c r="R142" s="52"/>
      <c r="S142" s="52"/>
      <c r="T142" s="53" t="s">
        <v>192</v>
      </c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2">
        <v>562.96</v>
      </c>
      <c r="AP142" s="52"/>
      <c r="AQ142" s="52"/>
      <c r="AR142" s="52"/>
      <c r="AS142" s="52"/>
      <c r="AT142" s="52"/>
      <c r="AU142" s="52"/>
      <c r="AV142" s="52"/>
      <c r="AW142" s="52"/>
      <c r="AX142" s="52" t="s">
        <v>200</v>
      </c>
      <c r="AY142" s="52"/>
      <c r="AZ142" s="52"/>
      <c r="BA142" s="52"/>
      <c r="BB142" s="52"/>
      <c r="BC142" s="52"/>
      <c r="BD142" s="52"/>
      <c r="BE142" s="54" t="s">
        <v>201</v>
      </c>
      <c r="BF142" s="54"/>
      <c r="BG142" s="54"/>
      <c r="BH142" s="54"/>
      <c r="BI142" s="54"/>
      <c r="BJ142" s="54"/>
    </row>
    <row r="143" spans="1:79" s="1" customFormat="1" ht="15" x14ac:dyDescent="0.2">
      <c r="Q143" s="52" t="s">
        <v>25</v>
      </c>
      <c r="R143" s="52"/>
      <c r="S143" s="52"/>
      <c r="T143" s="53" t="s">
        <v>193</v>
      </c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2">
        <v>562.39</v>
      </c>
      <c r="AP143" s="52"/>
      <c r="AQ143" s="52"/>
      <c r="AR143" s="52"/>
      <c r="AS143" s="52"/>
      <c r="AT143" s="52"/>
      <c r="AU143" s="52"/>
      <c r="AV143" s="52"/>
      <c r="AW143" s="52"/>
      <c r="AX143" s="52" t="s">
        <v>200</v>
      </c>
      <c r="AY143" s="52"/>
      <c r="AZ143" s="52"/>
      <c r="BA143" s="52"/>
      <c r="BB143" s="52"/>
      <c r="BC143" s="52"/>
      <c r="BD143" s="52"/>
      <c r="BE143" s="54" t="s">
        <v>202</v>
      </c>
      <c r="BF143" s="54"/>
      <c r="BG143" s="54"/>
      <c r="BH143" s="54"/>
      <c r="BI143" s="54"/>
      <c r="BJ143" s="54"/>
    </row>
    <row r="144" spans="1:79" s="1" customFormat="1" ht="15" x14ac:dyDescent="0.2">
      <c r="Q144" s="52" t="s">
        <v>26</v>
      </c>
      <c r="R144" s="52"/>
      <c r="S144" s="52"/>
      <c r="T144" s="53" t="s">
        <v>183</v>
      </c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2">
        <v>559.58000000000004</v>
      </c>
      <c r="AP144" s="52"/>
      <c r="AQ144" s="52"/>
      <c r="AR144" s="52"/>
      <c r="AS144" s="52"/>
      <c r="AT144" s="52"/>
      <c r="AU144" s="52"/>
      <c r="AV144" s="52"/>
      <c r="AW144" s="52"/>
      <c r="AX144" s="52" t="s">
        <v>203</v>
      </c>
      <c r="AY144" s="52"/>
      <c r="AZ144" s="52"/>
      <c r="BA144" s="52"/>
      <c r="BB144" s="52"/>
      <c r="BC144" s="52"/>
      <c r="BD144" s="52"/>
      <c r="BE144" s="54" t="s">
        <v>204</v>
      </c>
      <c r="BF144" s="54"/>
      <c r="BG144" s="54"/>
      <c r="BH144" s="54"/>
      <c r="BI144" s="54"/>
      <c r="BJ144" s="54"/>
    </row>
    <row r="145" spans="1:79" s="1" customFormat="1" x14ac:dyDescent="0.2"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</row>
    <row r="146" spans="1:79" s="1" customFormat="1" ht="14.25" x14ac:dyDescent="0.2">
      <c r="A146" s="37" t="s">
        <v>87</v>
      </c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</row>
    <row r="147" spans="1:79" s="1" customFormat="1" ht="7.5" customHeight="1" x14ac:dyDescent="0.2">
      <c r="A147" s="16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</row>
    <row r="148" spans="1:79" s="1" customFormat="1" ht="15" x14ac:dyDescent="0.2">
      <c r="B148" s="36" t="s">
        <v>24</v>
      </c>
      <c r="C148" s="36"/>
      <c r="D148" s="31" t="s">
        <v>92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 t="s">
        <v>206</v>
      </c>
      <c r="T148" s="31"/>
      <c r="U148" s="32" t="s">
        <v>90</v>
      </c>
      <c r="V148" s="32"/>
      <c r="W148" s="31" t="s">
        <v>207</v>
      </c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5"/>
      <c r="AJ148" s="35"/>
      <c r="AK148" s="35"/>
      <c r="AL148" s="35"/>
      <c r="AM148" s="35"/>
      <c r="AO148" s="36" t="s">
        <v>51</v>
      </c>
      <c r="AP148" s="36"/>
      <c r="AQ148" s="31" t="s">
        <v>91</v>
      </c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 t="s">
        <v>138</v>
      </c>
      <c r="BG148" s="31"/>
      <c r="BH148" s="32" t="s">
        <v>90</v>
      </c>
      <c r="BI148" s="32"/>
      <c r="BJ148" s="31" t="s">
        <v>208</v>
      </c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5"/>
      <c r="BW148" s="35"/>
      <c r="BX148" s="35"/>
      <c r="BY148" s="35"/>
      <c r="BZ148" s="35"/>
    </row>
    <row r="149" spans="1:79" s="1" customFormat="1" ht="15" x14ac:dyDescent="0.2">
      <c r="B149" s="36" t="s">
        <v>25</v>
      </c>
      <c r="C149" s="36"/>
      <c r="D149" s="31" t="s">
        <v>160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 t="s">
        <v>89</v>
      </c>
      <c r="T149" s="31"/>
      <c r="U149" s="32" t="s">
        <v>90</v>
      </c>
      <c r="V149" s="32"/>
      <c r="W149" s="31" t="s">
        <v>209</v>
      </c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5"/>
      <c r="AJ149" s="35"/>
      <c r="AK149" s="35"/>
      <c r="AL149" s="35"/>
      <c r="AM149" s="35"/>
      <c r="AO149" s="36" t="s">
        <v>54</v>
      </c>
      <c r="AP149" s="36"/>
      <c r="AQ149" s="31" t="s">
        <v>88</v>
      </c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 t="s">
        <v>43</v>
      </c>
      <c r="BG149" s="31"/>
      <c r="BH149" s="32" t="s">
        <v>90</v>
      </c>
      <c r="BI149" s="32"/>
      <c r="BJ149" s="31" t="s">
        <v>43</v>
      </c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5"/>
      <c r="BW149" s="35"/>
      <c r="BX149" s="35"/>
      <c r="BY149" s="35"/>
      <c r="BZ149" s="35"/>
    </row>
    <row r="150" spans="1:79" s="1" customFormat="1" ht="15" x14ac:dyDescent="0.2">
      <c r="B150" s="36" t="s">
        <v>26</v>
      </c>
      <c r="C150" s="36"/>
      <c r="D150" s="31" t="s">
        <v>210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 t="s">
        <v>138</v>
      </c>
      <c r="T150" s="31"/>
      <c r="U150" s="32" t="s">
        <v>90</v>
      </c>
      <c r="V150" s="32"/>
      <c r="W150" s="31" t="s">
        <v>208</v>
      </c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5"/>
      <c r="AJ150" s="35"/>
      <c r="AK150" s="35"/>
      <c r="AL150" s="35"/>
      <c r="AM150" s="35"/>
      <c r="AO150" s="36"/>
      <c r="AP150" s="36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2"/>
      <c r="BI150" s="32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5"/>
      <c r="BW150" s="35"/>
      <c r="BX150" s="35"/>
      <c r="BY150" s="35"/>
      <c r="BZ150" s="35"/>
    </row>
    <row r="151" spans="1:79" s="1" customFormat="1" ht="12" customHeight="1" x14ac:dyDescent="0.2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</row>
    <row r="152" spans="1:79" s="1" customFormat="1" ht="15.75" customHeight="1" x14ac:dyDescent="0.2">
      <c r="B152" s="5"/>
      <c r="C152" s="50" t="s">
        <v>4</v>
      </c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"/>
      <c r="CA152" s="5"/>
    </row>
    <row r="153" spans="1:79" s="1" customFormat="1" ht="16.5" x14ac:dyDescent="0.2">
      <c r="C153" s="50" t="s">
        <v>371</v>
      </c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</row>
    <row r="154" spans="1:79" s="1" customFormat="1" ht="16.5" x14ac:dyDescent="0.2">
      <c r="B154" s="6" t="s">
        <v>2</v>
      </c>
      <c r="BY154" s="7" t="s">
        <v>3</v>
      </c>
    </row>
    <row r="155" spans="1:79" s="1" customFormat="1" ht="6" customHeight="1" x14ac:dyDescent="0.2"/>
    <row r="156" spans="1:79" s="16" customFormat="1" ht="12" customHeight="1" x14ac:dyDescent="0.2">
      <c r="A156" s="8" t="s">
        <v>5</v>
      </c>
      <c r="B156" s="8" t="s">
        <v>6</v>
      </c>
      <c r="C156" s="44" t="s">
        <v>7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2" t="s">
        <v>8</v>
      </c>
      <c r="O156" s="42"/>
      <c r="P156" s="42"/>
      <c r="Q156" s="42" t="s">
        <v>9</v>
      </c>
      <c r="R156" s="42"/>
      <c r="S156" s="42"/>
      <c r="T156" s="42"/>
      <c r="U156" s="42" t="s">
        <v>10</v>
      </c>
      <c r="V156" s="42"/>
      <c r="W156" s="42"/>
      <c r="X156" s="42"/>
      <c r="Y156" s="42"/>
      <c r="Z156" s="42"/>
      <c r="AA156" s="42"/>
      <c r="AB156" s="42"/>
      <c r="AC156" s="42"/>
      <c r="AD156" s="44" t="s">
        <v>11</v>
      </c>
      <c r="AE156" s="44"/>
      <c r="AF156" s="44"/>
      <c r="AG156" s="44"/>
      <c r="AH156" s="44"/>
      <c r="AI156" s="44"/>
      <c r="AJ156" s="44"/>
      <c r="AK156" s="44"/>
      <c r="AL156" s="42" t="s">
        <v>12</v>
      </c>
      <c r="AM156" s="42"/>
      <c r="AN156" s="42"/>
      <c r="AO156" s="42" t="s">
        <v>13</v>
      </c>
      <c r="AP156" s="42"/>
      <c r="AQ156" s="42"/>
      <c r="AR156" s="42" t="s">
        <v>14</v>
      </c>
      <c r="AS156" s="42"/>
      <c r="AT156" s="42"/>
      <c r="AU156" s="42" t="s">
        <v>14</v>
      </c>
      <c r="AV156" s="42"/>
      <c r="AW156" s="42"/>
      <c r="AX156" s="42" t="s">
        <v>14</v>
      </c>
      <c r="AY156" s="42"/>
      <c r="AZ156" s="42"/>
      <c r="BA156" s="42" t="s">
        <v>15</v>
      </c>
      <c r="BB156" s="42"/>
      <c r="BC156" s="42"/>
      <c r="BD156" s="42"/>
      <c r="BE156" s="42" t="s">
        <v>16</v>
      </c>
      <c r="BF156" s="42"/>
      <c r="BG156" s="42"/>
      <c r="BH156" s="42" t="s">
        <v>17</v>
      </c>
      <c r="BI156" s="42"/>
      <c r="BJ156" s="43" t="s">
        <v>28</v>
      </c>
      <c r="BK156" s="43"/>
      <c r="BL156" s="43"/>
      <c r="BM156" s="44" t="s">
        <v>18</v>
      </c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</row>
    <row r="157" spans="1:79" s="1" customFormat="1" ht="12.75" customHeight="1" x14ac:dyDescent="0.2">
      <c r="A157" s="8"/>
      <c r="B157" s="8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5" t="s">
        <v>19</v>
      </c>
      <c r="O157" s="45"/>
      <c r="P157" s="45"/>
      <c r="Q157" s="45" t="s">
        <v>20</v>
      </c>
      <c r="R157" s="45"/>
      <c r="S157" s="45"/>
      <c r="T157" s="45"/>
      <c r="U157" s="45" t="s">
        <v>21</v>
      </c>
      <c r="V157" s="45"/>
      <c r="W157" s="45"/>
      <c r="X157" s="45"/>
      <c r="Y157" s="45"/>
      <c r="Z157" s="45"/>
      <c r="AA157" s="45"/>
      <c r="AB157" s="45"/>
      <c r="AC157" s="45"/>
      <c r="AD157" s="44"/>
      <c r="AE157" s="44"/>
      <c r="AF157" s="44"/>
      <c r="AG157" s="44"/>
      <c r="AH157" s="44"/>
      <c r="AI157" s="44"/>
      <c r="AJ157" s="44"/>
      <c r="AK157" s="44"/>
      <c r="AL157" s="45" t="s">
        <v>22</v>
      </c>
      <c r="AM157" s="45"/>
      <c r="AN157" s="45"/>
      <c r="AO157" s="45" t="s">
        <v>23</v>
      </c>
      <c r="AP157" s="45"/>
      <c r="AQ157" s="45"/>
      <c r="AR157" s="45" t="s">
        <v>24</v>
      </c>
      <c r="AS157" s="45"/>
      <c r="AT157" s="45"/>
      <c r="AU157" s="45" t="s">
        <v>25</v>
      </c>
      <c r="AV157" s="45"/>
      <c r="AW157" s="45"/>
      <c r="AX157" s="45" t="s">
        <v>26</v>
      </c>
      <c r="AY157" s="45"/>
      <c r="AZ157" s="45"/>
      <c r="BA157" s="45" t="s">
        <v>14</v>
      </c>
      <c r="BB157" s="45"/>
      <c r="BC157" s="45"/>
      <c r="BD157" s="45"/>
      <c r="BE157" s="45" t="s">
        <v>27</v>
      </c>
      <c r="BF157" s="45"/>
      <c r="BG157" s="45"/>
      <c r="BH157" s="45" t="s">
        <v>28</v>
      </c>
      <c r="BI157" s="45"/>
      <c r="BJ157" s="66" t="s">
        <v>167</v>
      </c>
      <c r="BK157" s="66"/>
      <c r="BL157" s="66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</row>
    <row r="158" spans="1:79" s="1" customFormat="1" ht="6" customHeight="1" x14ac:dyDescent="0.2"/>
    <row r="159" spans="1:79" s="1" customFormat="1" ht="14.25" x14ac:dyDescent="0.2">
      <c r="A159" s="10" t="s">
        <v>29</v>
      </c>
      <c r="AN159" s="19" t="s">
        <v>100</v>
      </c>
    </row>
    <row r="160" spans="1:79" s="16" customFormat="1" ht="12" customHeight="1" x14ac:dyDescent="0.2">
      <c r="A160" s="11" t="s">
        <v>24</v>
      </c>
      <c r="B160" s="12" t="s">
        <v>24</v>
      </c>
      <c r="C160" s="63" t="s">
        <v>211</v>
      </c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4" t="s">
        <v>187</v>
      </c>
      <c r="O160" s="64"/>
      <c r="P160" s="64"/>
      <c r="Q160" s="62" t="s">
        <v>212</v>
      </c>
      <c r="R160" s="62"/>
      <c r="S160" s="62"/>
      <c r="T160" s="62"/>
      <c r="U160" s="62" t="s">
        <v>213</v>
      </c>
      <c r="V160" s="62"/>
      <c r="W160" s="62"/>
      <c r="X160" s="62"/>
      <c r="Y160" s="62"/>
      <c r="Z160" s="62"/>
      <c r="AA160" s="62"/>
      <c r="AB160" s="62"/>
      <c r="AC160" s="62"/>
      <c r="AD160" s="62" t="s">
        <v>42</v>
      </c>
      <c r="AE160" s="62"/>
      <c r="AF160" s="62"/>
      <c r="AG160" s="62"/>
      <c r="AH160" s="62"/>
      <c r="AI160" s="62"/>
      <c r="AJ160" s="62"/>
      <c r="AK160" s="62"/>
      <c r="AL160" s="62" t="s">
        <v>25</v>
      </c>
      <c r="AM160" s="62"/>
      <c r="AN160" s="62"/>
      <c r="AO160" s="65">
        <v>45.28</v>
      </c>
      <c r="AP160" s="65">
        <v>45.28</v>
      </c>
      <c r="AQ160" s="65">
        <v>45.28</v>
      </c>
      <c r="AR160" s="58">
        <v>60</v>
      </c>
      <c r="AS160" s="58">
        <v>60</v>
      </c>
      <c r="AT160" s="58">
        <v>60</v>
      </c>
      <c r="AU160" s="78" t="s">
        <v>362</v>
      </c>
      <c r="AV160" s="78">
        <v>65.5</v>
      </c>
      <c r="AW160" s="78">
        <v>65.5</v>
      </c>
      <c r="AX160" s="78" t="s">
        <v>363</v>
      </c>
      <c r="AY160" s="78">
        <v>67.5</v>
      </c>
      <c r="AZ160" s="78">
        <v>67.5</v>
      </c>
      <c r="BA160" s="79">
        <v>67.5</v>
      </c>
      <c r="BB160" s="79">
        <v>67.5</v>
      </c>
      <c r="BC160" s="79">
        <v>67.5</v>
      </c>
      <c r="BD160" s="79">
        <v>67.5</v>
      </c>
      <c r="BE160" s="60" t="s">
        <v>212</v>
      </c>
      <c r="BF160" s="60"/>
      <c r="BG160" s="60"/>
      <c r="BH160" s="60" t="s">
        <v>37</v>
      </c>
      <c r="BI160" s="60"/>
      <c r="BJ160" s="61">
        <f>500+100*(BA160-(133.94*LN(AO160)-441.465))/(35.3938*LN(AO160)-113.0057)</f>
        <v>492.11615510548398</v>
      </c>
      <c r="BK160" s="61">
        <v>59.3</v>
      </c>
      <c r="BL160" s="61">
        <v>59.3</v>
      </c>
      <c r="BM160" s="62" t="s">
        <v>214</v>
      </c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62"/>
    </row>
    <row r="161" spans="1:79" s="1" customFormat="1" ht="12" customHeight="1" x14ac:dyDescent="0.2">
      <c r="A161" s="13"/>
      <c r="B161" s="24"/>
      <c r="C161" s="24" t="s">
        <v>356</v>
      </c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H161" s="13"/>
      <c r="AI161" s="13"/>
      <c r="AJ161" s="13"/>
      <c r="AK161" s="13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5"/>
      <c r="BU161" s="25"/>
      <c r="BV161" s="25"/>
      <c r="BW161" s="25"/>
      <c r="BX161" s="25"/>
      <c r="BY161" s="25"/>
    </row>
    <row r="162" spans="1:79" s="1" customFormat="1" ht="12" customHeight="1" x14ac:dyDescent="0.2">
      <c r="A162" s="13"/>
      <c r="B162" s="24"/>
      <c r="C162" s="24" t="s">
        <v>364</v>
      </c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H162" s="13"/>
      <c r="AI162" s="13"/>
      <c r="AJ162" s="13"/>
      <c r="AK162" s="13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5"/>
      <c r="BU162" s="25"/>
      <c r="BV162" s="25"/>
      <c r="BW162" s="25"/>
      <c r="BX162" s="25"/>
      <c r="BY162" s="25"/>
    </row>
    <row r="163" spans="1:79" s="1" customFormat="1" ht="14.25" x14ac:dyDescent="0.2">
      <c r="A163" s="10"/>
      <c r="AN163" s="19" t="s">
        <v>30</v>
      </c>
    </row>
    <row r="164" spans="1:79" s="16" customFormat="1" ht="12" customHeight="1" x14ac:dyDescent="0.2">
      <c r="A164" s="11" t="s">
        <v>24</v>
      </c>
      <c r="B164" s="12" t="s">
        <v>24</v>
      </c>
      <c r="C164" s="63" t="s">
        <v>215</v>
      </c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4" t="s">
        <v>187</v>
      </c>
      <c r="O164" s="64"/>
      <c r="P164" s="64"/>
      <c r="Q164" s="62" t="s">
        <v>33</v>
      </c>
      <c r="R164" s="62"/>
      <c r="S164" s="62"/>
      <c r="T164" s="62"/>
      <c r="U164" s="62" t="s">
        <v>102</v>
      </c>
      <c r="V164" s="62"/>
      <c r="W164" s="62"/>
      <c r="X164" s="62"/>
      <c r="Y164" s="62"/>
      <c r="Z164" s="62"/>
      <c r="AA164" s="62"/>
      <c r="AB164" s="62"/>
      <c r="AC164" s="62"/>
      <c r="AD164" s="62" t="s">
        <v>42</v>
      </c>
      <c r="AE164" s="62"/>
      <c r="AF164" s="62"/>
      <c r="AG164" s="62"/>
      <c r="AH164" s="62"/>
      <c r="AI164" s="62"/>
      <c r="AJ164" s="62"/>
      <c r="AK164" s="62"/>
      <c r="AL164" s="62" t="s">
        <v>26</v>
      </c>
      <c r="AM164" s="62"/>
      <c r="AN164" s="62"/>
      <c r="AO164" s="65">
        <v>52.8</v>
      </c>
      <c r="AP164" s="65">
        <v>52.8</v>
      </c>
      <c r="AQ164" s="65">
        <v>52.8</v>
      </c>
      <c r="AR164" s="58">
        <v>52.5</v>
      </c>
      <c r="AS164" s="58">
        <v>52.5</v>
      </c>
      <c r="AT164" s="58">
        <v>52.5</v>
      </c>
      <c r="AU164" s="58">
        <v>60</v>
      </c>
      <c r="AV164" s="58">
        <v>60</v>
      </c>
      <c r="AW164" s="58">
        <v>60</v>
      </c>
      <c r="AX164" s="58">
        <v>-65</v>
      </c>
      <c r="AY164" s="58">
        <v>-65</v>
      </c>
      <c r="AZ164" s="58">
        <v>-65</v>
      </c>
      <c r="BA164" s="59">
        <v>60</v>
      </c>
      <c r="BB164" s="59">
        <v>60</v>
      </c>
      <c r="BC164" s="59">
        <v>60</v>
      </c>
      <c r="BD164" s="59">
        <v>60</v>
      </c>
      <c r="BE164" s="60" t="s">
        <v>149</v>
      </c>
      <c r="BF164" s="60"/>
      <c r="BG164" s="60"/>
      <c r="BH164" s="60">
        <v>12</v>
      </c>
      <c r="BI164" s="60"/>
      <c r="BJ164" s="61">
        <f>500+100*(BA164-(133.94*LN(AO164)-441.465))/(35.3938*LN(AO164)-113.0057)</f>
        <v>391.14341566588325</v>
      </c>
      <c r="BK164" s="61">
        <v>59.3</v>
      </c>
      <c r="BL164" s="61">
        <v>59.3</v>
      </c>
      <c r="BM164" s="62" t="s">
        <v>103</v>
      </c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  <c r="BY164" s="62"/>
      <c r="BZ164" s="62"/>
      <c r="CA164" s="62"/>
    </row>
    <row r="165" spans="1:79" s="16" customFormat="1" ht="12" customHeight="1" x14ac:dyDescent="0.2">
      <c r="A165" s="11" t="s">
        <v>25</v>
      </c>
      <c r="B165" s="12" t="s">
        <v>25</v>
      </c>
      <c r="C165" s="63" t="s">
        <v>216</v>
      </c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4" t="s">
        <v>179</v>
      </c>
      <c r="O165" s="64"/>
      <c r="P165" s="64"/>
      <c r="Q165" s="62" t="s">
        <v>33</v>
      </c>
      <c r="R165" s="62"/>
      <c r="S165" s="62"/>
      <c r="T165" s="62"/>
      <c r="U165" s="62" t="s">
        <v>102</v>
      </c>
      <c r="V165" s="62"/>
      <c r="W165" s="62"/>
      <c r="X165" s="62"/>
      <c r="Y165" s="62"/>
      <c r="Z165" s="62"/>
      <c r="AA165" s="62"/>
      <c r="AB165" s="62"/>
      <c r="AC165" s="62"/>
      <c r="AD165" s="62" t="s">
        <v>42</v>
      </c>
      <c r="AE165" s="62"/>
      <c r="AF165" s="62"/>
      <c r="AG165" s="62"/>
      <c r="AH165" s="62"/>
      <c r="AI165" s="62"/>
      <c r="AJ165" s="62"/>
      <c r="AK165" s="62"/>
      <c r="AL165" s="62" t="s">
        <v>24</v>
      </c>
      <c r="AM165" s="62"/>
      <c r="AN165" s="62"/>
      <c r="AO165" s="65">
        <v>52.46</v>
      </c>
      <c r="AP165" s="65">
        <v>52.46</v>
      </c>
      <c r="AQ165" s="65">
        <v>52.46</v>
      </c>
      <c r="AR165" s="58">
        <v>40</v>
      </c>
      <c r="AS165" s="58">
        <v>40</v>
      </c>
      <c r="AT165" s="58">
        <v>40</v>
      </c>
      <c r="AU165" s="58">
        <v>-70</v>
      </c>
      <c r="AV165" s="58">
        <v>-70</v>
      </c>
      <c r="AW165" s="58">
        <v>-70</v>
      </c>
      <c r="AX165" s="58">
        <v>-70</v>
      </c>
      <c r="AY165" s="58">
        <v>-70</v>
      </c>
      <c r="AZ165" s="58">
        <v>-70</v>
      </c>
      <c r="BA165" s="59">
        <v>40</v>
      </c>
      <c r="BB165" s="59">
        <v>40</v>
      </c>
      <c r="BC165" s="59">
        <v>40</v>
      </c>
      <c r="BD165" s="59">
        <v>40</v>
      </c>
      <c r="BE165" s="60" t="s">
        <v>33</v>
      </c>
      <c r="BF165" s="60"/>
      <c r="BG165" s="60"/>
      <c r="BH165" s="60">
        <v>9</v>
      </c>
      <c r="BI165" s="60"/>
      <c r="BJ165" s="61">
        <f>500+100*(BA165-(133.94*LN(AO165)-441.465))/(35.3938*LN(AO165)-113.0057)</f>
        <v>319.76346054928797</v>
      </c>
      <c r="BK165" s="61">
        <v>59.3</v>
      </c>
      <c r="BL165" s="61">
        <v>59.3</v>
      </c>
      <c r="BM165" s="62" t="s">
        <v>103</v>
      </c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  <c r="BY165" s="62"/>
      <c r="BZ165" s="62"/>
      <c r="CA165" s="62"/>
    </row>
    <row r="166" spans="1:79" s="1" customFormat="1" ht="14.25" x14ac:dyDescent="0.2">
      <c r="A166" s="10" t="s">
        <v>74</v>
      </c>
      <c r="AN166" s="19" t="s">
        <v>105</v>
      </c>
    </row>
    <row r="167" spans="1:79" s="16" customFormat="1" ht="12" customHeight="1" x14ac:dyDescent="0.2">
      <c r="A167" s="11" t="s">
        <v>24</v>
      </c>
      <c r="B167" s="12" t="s">
        <v>24</v>
      </c>
      <c r="C167" s="63" t="s">
        <v>217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4" t="s">
        <v>179</v>
      </c>
      <c r="O167" s="64"/>
      <c r="P167" s="64"/>
      <c r="Q167" s="62" t="s">
        <v>33</v>
      </c>
      <c r="R167" s="62"/>
      <c r="S167" s="62"/>
      <c r="T167" s="62"/>
      <c r="U167" s="62" t="s">
        <v>59</v>
      </c>
      <c r="V167" s="62"/>
      <c r="W167" s="62"/>
      <c r="X167" s="62"/>
      <c r="Y167" s="62"/>
      <c r="Z167" s="62"/>
      <c r="AA167" s="62"/>
      <c r="AB167" s="62"/>
      <c r="AC167" s="62"/>
      <c r="AD167" s="62" t="s">
        <v>42</v>
      </c>
      <c r="AE167" s="62"/>
      <c r="AF167" s="62"/>
      <c r="AG167" s="62"/>
      <c r="AH167" s="62"/>
      <c r="AI167" s="62"/>
      <c r="AJ167" s="62"/>
      <c r="AK167" s="62"/>
      <c r="AL167" s="62" t="s">
        <v>48</v>
      </c>
      <c r="AM167" s="62"/>
      <c r="AN167" s="62"/>
      <c r="AO167" s="65">
        <v>59</v>
      </c>
      <c r="AP167" s="65">
        <v>59</v>
      </c>
      <c r="AQ167" s="65">
        <v>59</v>
      </c>
      <c r="AR167" s="58">
        <v>85</v>
      </c>
      <c r="AS167" s="58">
        <v>85</v>
      </c>
      <c r="AT167" s="58">
        <v>85</v>
      </c>
      <c r="AU167" s="58">
        <v>90</v>
      </c>
      <c r="AV167" s="58">
        <v>90</v>
      </c>
      <c r="AW167" s="58">
        <v>90</v>
      </c>
      <c r="AX167" s="58">
        <v>92.5</v>
      </c>
      <c r="AY167" s="58">
        <v>92.5</v>
      </c>
      <c r="AZ167" s="58">
        <v>92.5</v>
      </c>
      <c r="BA167" s="59">
        <v>92.5</v>
      </c>
      <c r="BB167" s="59">
        <v>92.5</v>
      </c>
      <c r="BC167" s="59">
        <v>92.5</v>
      </c>
      <c r="BD167" s="59">
        <v>92.5</v>
      </c>
      <c r="BE167" s="60" t="s">
        <v>108</v>
      </c>
      <c r="BF167" s="60"/>
      <c r="BG167" s="60"/>
      <c r="BH167" s="60" t="s">
        <v>37</v>
      </c>
      <c r="BI167" s="60"/>
      <c r="BJ167" s="61">
        <f t="shared" ref="BJ167:BJ169" si="11">500+100*(BA167-(133.94*LN(AO167)-441.465))/(35.3938*LN(AO167)-113.0057)</f>
        <v>461.10230052717498</v>
      </c>
      <c r="BK167" s="61">
        <v>59.3</v>
      </c>
      <c r="BL167" s="61">
        <v>59.3</v>
      </c>
      <c r="BM167" s="62" t="s">
        <v>60</v>
      </c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  <c r="CA167" s="62"/>
    </row>
    <row r="168" spans="1:79" s="16" customFormat="1" ht="12" customHeight="1" x14ac:dyDescent="0.2">
      <c r="A168" s="11" t="s">
        <v>25</v>
      </c>
      <c r="B168" s="12" t="s">
        <v>25</v>
      </c>
      <c r="C168" s="63" t="s">
        <v>218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4" t="s">
        <v>187</v>
      </c>
      <c r="O168" s="64"/>
      <c r="P168" s="64"/>
      <c r="Q168" s="62" t="s">
        <v>33</v>
      </c>
      <c r="R168" s="62"/>
      <c r="S168" s="62"/>
      <c r="T168" s="62"/>
      <c r="U168" s="62" t="s">
        <v>34</v>
      </c>
      <c r="V168" s="62"/>
      <c r="W168" s="62"/>
      <c r="X168" s="62"/>
      <c r="Y168" s="62"/>
      <c r="Z168" s="62"/>
      <c r="AA168" s="62"/>
      <c r="AB168" s="62"/>
      <c r="AC168" s="62"/>
      <c r="AD168" s="62" t="s">
        <v>35</v>
      </c>
      <c r="AE168" s="62"/>
      <c r="AF168" s="62"/>
      <c r="AG168" s="62"/>
      <c r="AH168" s="62"/>
      <c r="AI168" s="62"/>
      <c r="AJ168" s="62"/>
      <c r="AK168" s="62"/>
      <c r="AL168" s="62" t="s">
        <v>54</v>
      </c>
      <c r="AM168" s="62"/>
      <c r="AN168" s="62"/>
      <c r="AO168" s="65">
        <v>57.88</v>
      </c>
      <c r="AP168" s="65">
        <v>57.88</v>
      </c>
      <c r="AQ168" s="65">
        <v>57.88</v>
      </c>
      <c r="AR168" s="58">
        <v>-65</v>
      </c>
      <c r="AS168" s="58">
        <v>-65</v>
      </c>
      <c r="AT168" s="58">
        <v>-65</v>
      </c>
      <c r="AU168" s="58">
        <v>65</v>
      </c>
      <c r="AV168" s="58">
        <v>65</v>
      </c>
      <c r="AW168" s="58">
        <v>65</v>
      </c>
      <c r="AX168" s="58">
        <v>70</v>
      </c>
      <c r="AY168" s="58">
        <v>70</v>
      </c>
      <c r="AZ168" s="58">
        <v>70</v>
      </c>
      <c r="BA168" s="59">
        <v>70</v>
      </c>
      <c r="BB168" s="59">
        <v>70</v>
      </c>
      <c r="BC168" s="59">
        <v>70</v>
      </c>
      <c r="BD168" s="59">
        <v>70</v>
      </c>
      <c r="BE168" s="60" t="s">
        <v>149</v>
      </c>
      <c r="BF168" s="60"/>
      <c r="BG168" s="60"/>
      <c r="BH168" s="60" t="s">
        <v>43</v>
      </c>
      <c r="BI168" s="60"/>
      <c r="BJ168" s="61">
        <f t="shared" si="11"/>
        <v>395.17609002389457</v>
      </c>
      <c r="BK168" s="61">
        <v>59.3</v>
      </c>
      <c r="BL168" s="61">
        <v>59.3</v>
      </c>
      <c r="BM168" s="62" t="s">
        <v>38</v>
      </c>
      <c r="BN168" s="62"/>
      <c r="BO168" s="62"/>
      <c r="BP168" s="62"/>
      <c r="BQ168" s="62"/>
      <c r="BR168" s="62"/>
      <c r="BS168" s="62"/>
      <c r="BT168" s="62"/>
      <c r="BU168" s="62"/>
      <c r="BV168" s="62"/>
      <c r="BW168" s="62"/>
      <c r="BX168" s="62"/>
      <c r="BY168" s="62"/>
      <c r="BZ168" s="62"/>
      <c r="CA168" s="62"/>
    </row>
    <row r="169" spans="1:79" s="16" customFormat="1" ht="12" customHeight="1" x14ac:dyDescent="0.2">
      <c r="A169" s="11" t="s">
        <v>26</v>
      </c>
      <c r="B169" s="12" t="s">
        <v>26</v>
      </c>
      <c r="C169" s="63" t="s">
        <v>219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4" t="s">
        <v>187</v>
      </c>
      <c r="O169" s="64"/>
      <c r="P169" s="64"/>
      <c r="Q169" s="62" t="s">
        <v>33</v>
      </c>
      <c r="R169" s="62"/>
      <c r="S169" s="62"/>
      <c r="T169" s="62"/>
      <c r="U169" s="62" t="s">
        <v>59</v>
      </c>
      <c r="V169" s="62"/>
      <c r="W169" s="62"/>
      <c r="X169" s="62"/>
      <c r="Y169" s="62"/>
      <c r="Z169" s="62"/>
      <c r="AA169" s="62"/>
      <c r="AB169" s="62"/>
      <c r="AC169" s="62"/>
      <c r="AD169" s="62" t="s">
        <v>42</v>
      </c>
      <c r="AE169" s="62"/>
      <c r="AF169" s="62"/>
      <c r="AG169" s="62"/>
      <c r="AH169" s="62"/>
      <c r="AI169" s="62"/>
      <c r="AJ169" s="62"/>
      <c r="AK169" s="62"/>
      <c r="AL169" s="62" t="s">
        <v>51</v>
      </c>
      <c r="AM169" s="62"/>
      <c r="AN169" s="62"/>
      <c r="AO169" s="65">
        <v>56.72</v>
      </c>
      <c r="AP169" s="65">
        <v>56.72</v>
      </c>
      <c r="AQ169" s="65">
        <v>56.72</v>
      </c>
      <c r="AR169" s="58">
        <v>60</v>
      </c>
      <c r="AS169" s="58">
        <v>60</v>
      </c>
      <c r="AT169" s="58">
        <v>60</v>
      </c>
      <c r="AU169" s="58">
        <v>65</v>
      </c>
      <c r="AV169" s="58">
        <v>65</v>
      </c>
      <c r="AW169" s="58">
        <v>65</v>
      </c>
      <c r="AX169" s="58">
        <v>-67.5</v>
      </c>
      <c r="AY169" s="58">
        <v>-67.5</v>
      </c>
      <c r="AZ169" s="58">
        <v>-67.5</v>
      </c>
      <c r="BA169" s="59">
        <v>65</v>
      </c>
      <c r="BB169" s="59">
        <v>65</v>
      </c>
      <c r="BC169" s="59">
        <v>65</v>
      </c>
      <c r="BD169" s="59">
        <v>65</v>
      </c>
      <c r="BE169" s="60" t="s">
        <v>149</v>
      </c>
      <c r="BF169" s="60"/>
      <c r="BG169" s="60"/>
      <c r="BH169" s="60" t="s">
        <v>49</v>
      </c>
      <c r="BI169" s="60"/>
      <c r="BJ169" s="61">
        <f t="shared" si="11"/>
        <v>385.01699232328372</v>
      </c>
      <c r="BK169" s="61">
        <v>59.3</v>
      </c>
      <c r="BL169" s="61">
        <v>59.3</v>
      </c>
      <c r="BM169" s="62" t="s">
        <v>60</v>
      </c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</row>
    <row r="170" spans="1:79" s="1" customFormat="1" ht="14.25" x14ac:dyDescent="0.2">
      <c r="A170" s="10" t="s">
        <v>74</v>
      </c>
      <c r="AN170" s="19" t="s">
        <v>114</v>
      </c>
    </row>
    <row r="171" spans="1:79" s="16" customFormat="1" ht="12" customHeight="1" x14ac:dyDescent="0.2">
      <c r="A171" s="11" t="s">
        <v>24</v>
      </c>
      <c r="B171" s="12" t="s">
        <v>24</v>
      </c>
      <c r="C171" s="63" t="s">
        <v>220</v>
      </c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4" t="s">
        <v>46</v>
      </c>
      <c r="O171" s="64"/>
      <c r="P171" s="64"/>
      <c r="Q171" s="62" t="s">
        <v>26</v>
      </c>
      <c r="R171" s="62"/>
      <c r="S171" s="62"/>
      <c r="T171" s="62"/>
      <c r="U171" s="62" t="s">
        <v>213</v>
      </c>
      <c r="V171" s="62"/>
      <c r="W171" s="62"/>
      <c r="X171" s="62"/>
      <c r="Y171" s="62"/>
      <c r="Z171" s="62"/>
      <c r="AA171" s="62"/>
      <c r="AB171" s="62"/>
      <c r="AC171" s="62"/>
      <c r="AD171" s="62" t="s">
        <v>42</v>
      </c>
      <c r="AE171" s="62"/>
      <c r="AF171" s="62"/>
      <c r="AG171" s="62"/>
      <c r="AH171" s="62"/>
      <c r="AI171" s="62"/>
      <c r="AJ171" s="62"/>
      <c r="AK171" s="62"/>
      <c r="AL171" s="62" t="s">
        <v>122</v>
      </c>
      <c r="AM171" s="62"/>
      <c r="AN171" s="62"/>
      <c r="AO171" s="65">
        <v>64.7</v>
      </c>
      <c r="AP171" s="65">
        <v>64.7</v>
      </c>
      <c r="AQ171" s="65">
        <v>64.7</v>
      </c>
      <c r="AR171" s="58">
        <v>92.5</v>
      </c>
      <c r="AS171" s="58">
        <v>92.5</v>
      </c>
      <c r="AT171" s="58">
        <v>92.5</v>
      </c>
      <c r="AU171" s="58">
        <v>100</v>
      </c>
      <c r="AV171" s="58">
        <v>100</v>
      </c>
      <c r="AW171" s="58">
        <v>100</v>
      </c>
      <c r="AX171" s="58">
        <v>105</v>
      </c>
      <c r="AY171" s="58">
        <v>105</v>
      </c>
      <c r="AZ171" s="58">
        <v>105</v>
      </c>
      <c r="BA171" s="59">
        <v>105</v>
      </c>
      <c r="BB171" s="59">
        <v>105</v>
      </c>
      <c r="BC171" s="59">
        <v>105</v>
      </c>
      <c r="BD171" s="59">
        <v>105</v>
      </c>
      <c r="BE171" s="60" t="s">
        <v>128</v>
      </c>
      <c r="BF171" s="60"/>
      <c r="BG171" s="60"/>
      <c r="BH171" s="60" t="s">
        <v>37</v>
      </c>
      <c r="BI171" s="60"/>
      <c r="BJ171" s="61">
        <f t="shared" ref="BJ171:BJ173" si="12">500+100*(BA171-(133.94*LN(AO171)-441.465))/(35.3938*LN(AO171)-113.0057)</f>
        <v>465.20094449379138</v>
      </c>
      <c r="BK171" s="61">
        <v>59.3</v>
      </c>
      <c r="BL171" s="61">
        <v>59.3</v>
      </c>
      <c r="BM171" s="62" t="s">
        <v>214</v>
      </c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62"/>
      <c r="BZ171" s="62"/>
      <c r="CA171" s="62"/>
    </row>
    <row r="172" spans="1:79" s="16" customFormat="1" ht="12" customHeight="1" x14ac:dyDescent="0.2">
      <c r="A172" s="11" t="s">
        <v>25</v>
      </c>
      <c r="B172" s="12" t="s">
        <v>25</v>
      </c>
      <c r="C172" s="63" t="s">
        <v>221</v>
      </c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4" t="s">
        <v>179</v>
      </c>
      <c r="O172" s="64"/>
      <c r="P172" s="64"/>
      <c r="Q172" s="62" t="s">
        <v>184</v>
      </c>
      <c r="R172" s="62"/>
      <c r="S172" s="62"/>
      <c r="T172" s="62"/>
      <c r="U172" s="62" t="s">
        <v>34</v>
      </c>
      <c r="V172" s="62"/>
      <c r="W172" s="62"/>
      <c r="X172" s="62"/>
      <c r="Y172" s="62"/>
      <c r="Z172" s="62"/>
      <c r="AA172" s="62"/>
      <c r="AB172" s="62"/>
      <c r="AC172" s="62"/>
      <c r="AD172" s="62" t="s">
        <v>35</v>
      </c>
      <c r="AE172" s="62"/>
      <c r="AF172" s="62"/>
      <c r="AG172" s="62"/>
      <c r="AH172" s="62"/>
      <c r="AI172" s="62"/>
      <c r="AJ172" s="62"/>
      <c r="AK172" s="62"/>
      <c r="AL172" s="62" t="s">
        <v>37</v>
      </c>
      <c r="AM172" s="62"/>
      <c r="AN172" s="62"/>
      <c r="AO172" s="65">
        <v>59.1</v>
      </c>
      <c r="AP172" s="65">
        <v>59.1</v>
      </c>
      <c r="AQ172" s="65">
        <v>59.1</v>
      </c>
      <c r="AR172" s="58">
        <v>95</v>
      </c>
      <c r="AS172" s="58">
        <v>95</v>
      </c>
      <c r="AT172" s="58">
        <v>95</v>
      </c>
      <c r="AU172" s="58">
        <v>-100</v>
      </c>
      <c r="AV172" s="58">
        <v>-100</v>
      </c>
      <c r="AW172" s="58">
        <v>-100</v>
      </c>
      <c r="AX172" s="58">
        <v>-100</v>
      </c>
      <c r="AY172" s="58">
        <v>-100</v>
      </c>
      <c r="AZ172" s="58">
        <v>-100</v>
      </c>
      <c r="BA172" s="59">
        <v>95</v>
      </c>
      <c r="BB172" s="59">
        <v>95</v>
      </c>
      <c r="BC172" s="59">
        <v>95</v>
      </c>
      <c r="BD172" s="59">
        <v>95</v>
      </c>
      <c r="BE172" s="60" t="s">
        <v>26</v>
      </c>
      <c r="BF172" s="60"/>
      <c r="BG172" s="60"/>
      <c r="BH172" s="60" t="s">
        <v>43</v>
      </c>
      <c r="BI172" s="60"/>
      <c r="BJ172" s="61">
        <f t="shared" si="12"/>
        <v>468.42207437897054</v>
      </c>
      <c r="BK172" s="61">
        <v>59.3</v>
      </c>
      <c r="BL172" s="61">
        <v>59.3</v>
      </c>
      <c r="BM172" s="62" t="s">
        <v>38</v>
      </c>
      <c r="BN172" s="62"/>
      <c r="BO172" s="62"/>
      <c r="BP172" s="62"/>
      <c r="BQ172" s="62"/>
      <c r="BR172" s="62"/>
      <c r="BS172" s="62"/>
      <c r="BT172" s="62"/>
      <c r="BU172" s="62"/>
      <c r="BV172" s="62"/>
      <c r="BW172" s="62"/>
      <c r="BX172" s="62"/>
      <c r="BY172" s="62"/>
      <c r="BZ172" s="62"/>
      <c r="CA172" s="62"/>
    </row>
    <row r="173" spans="1:79" s="16" customFormat="1" ht="12" customHeight="1" x14ac:dyDescent="0.2">
      <c r="A173" s="11" t="s">
        <v>26</v>
      </c>
      <c r="B173" s="12" t="s">
        <v>26</v>
      </c>
      <c r="C173" s="63" t="s">
        <v>222</v>
      </c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4" t="s">
        <v>187</v>
      </c>
      <c r="O173" s="64"/>
      <c r="P173" s="64"/>
      <c r="Q173" s="62" t="s">
        <v>198</v>
      </c>
      <c r="R173" s="62"/>
      <c r="S173" s="62"/>
      <c r="T173" s="62"/>
      <c r="U173" s="62" t="s">
        <v>213</v>
      </c>
      <c r="V173" s="62"/>
      <c r="W173" s="62"/>
      <c r="X173" s="62"/>
      <c r="Y173" s="62"/>
      <c r="Z173" s="62"/>
      <c r="AA173" s="62"/>
      <c r="AB173" s="62"/>
      <c r="AC173" s="62"/>
      <c r="AD173" s="62" t="s">
        <v>42</v>
      </c>
      <c r="AE173" s="62"/>
      <c r="AF173" s="62"/>
      <c r="AG173" s="62"/>
      <c r="AH173" s="62"/>
      <c r="AI173" s="62"/>
      <c r="AJ173" s="62"/>
      <c r="AK173" s="62"/>
      <c r="AL173" s="62" t="s">
        <v>127</v>
      </c>
      <c r="AM173" s="62"/>
      <c r="AN173" s="62"/>
      <c r="AO173" s="65">
        <v>65.150000000000006</v>
      </c>
      <c r="AP173" s="65">
        <v>65.150000000000006</v>
      </c>
      <c r="AQ173" s="65">
        <v>65.150000000000006</v>
      </c>
      <c r="AR173" s="58">
        <v>65</v>
      </c>
      <c r="AS173" s="58">
        <v>65</v>
      </c>
      <c r="AT173" s="58">
        <v>65</v>
      </c>
      <c r="AU173" s="58">
        <v>-72.5</v>
      </c>
      <c r="AV173" s="58">
        <v>-72.5</v>
      </c>
      <c r="AW173" s="58">
        <v>-72.5</v>
      </c>
      <c r="AX173" s="58">
        <v>72.5</v>
      </c>
      <c r="AY173" s="58">
        <v>72.5</v>
      </c>
      <c r="AZ173" s="58">
        <v>72.5</v>
      </c>
      <c r="BA173" s="59">
        <v>72.5</v>
      </c>
      <c r="BB173" s="59">
        <v>72.5</v>
      </c>
      <c r="BC173" s="59">
        <v>72.5</v>
      </c>
      <c r="BD173" s="59">
        <v>72.5</v>
      </c>
      <c r="BE173" s="60" t="s">
        <v>198</v>
      </c>
      <c r="BF173" s="60"/>
      <c r="BG173" s="60"/>
      <c r="BH173" s="60" t="s">
        <v>49</v>
      </c>
      <c r="BI173" s="60"/>
      <c r="BJ173" s="61">
        <f t="shared" si="12"/>
        <v>369.45191465527557</v>
      </c>
      <c r="BK173" s="61">
        <v>59.3</v>
      </c>
      <c r="BL173" s="61">
        <v>59.3</v>
      </c>
      <c r="BM173" s="62" t="s">
        <v>214</v>
      </c>
      <c r="BN173" s="62"/>
      <c r="BO173" s="62"/>
      <c r="BP173" s="62"/>
      <c r="BQ173" s="62"/>
      <c r="BR173" s="62"/>
      <c r="BS173" s="62"/>
      <c r="BT173" s="62"/>
      <c r="BU173" s="62"/>
      <c r="BV173" s="62"/>
      <c r="BW173" s="62"/>
      <c r="BX173" s="62"/>
      <c r="BY173" s="62"/>
      <c r="BZ173" s="62"/>
      <c r="CA173" s="62"/>
    </row>
    <row r="174" spans="1:79" s="1" customFormat="1" ht="14.25" x14ac:dyDescent="0.2">
      <c r="A174" s="10" t="s">
        <v>74</v>
      </c>
      <c r="AN174" s="19" t="s">
        <v>125</v>
      </c>
    </row>
    <row r="175" spans="1:79" s="16" customFormat="1" ht="12" customHeight="1" x14ac:dyDescent="0.2">
      <c r="A175" s="11" t="s">
        <v>24</v>
      </c>
      <c r="B175" s="12" t="s">
        <v>24</v>
      </c>
      <c r="C175" s="63" t="s">
        <v>223</v>
      </c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4" t="s">
        <v>187</v>
      </c>
      <c r="O175" s="64"/>
      <c r="P175" s="64"/>
      <c r="Q175" s="62" t="s">
        <v>33</v>
      </c>
      <c r="R175" s="62"/>
      <c r="S175" s="62"/>
      <c r="T175" s="62"/>
      <c r="U175" s="62" t="s">
        <v>224</v>
      </c>
      <c r="V175" s="62"/>
      <c r="W175" s="62"/>
      <c r="X175" s="62"/>
      <c r="Y175" s="62"/>
      <c r="Z175" s="62"/>
      <c r="AA175" s="62"/>
      <c r="AB175" s="62"/>
      <c r="AC175" s="62"/>
      <c r="AD175" s="62" t="s">
        <v>225</v>
      </c>
      <c r="AE175" s="62"/>
      <c r="AF175" s="62"/>
      <c r="AG175" s="62"/>
      <c r="AH175" s="62"/>
      <c r="AI175" s="62"/>
      <c r="AJ175" s="62"/>
      <c r="AK175" s="62"/>
      <c r="AL175" s="62" t="s">
        <v>118</v>
      </c>
      <c r="AM175" s="62"/>
      <c r="AN175" s="62"/>
      <c r="AO175" s="65">
        <v>73.900000000000006</v>
      </c>
      <c r="AP175" s="65">
        <v>73.900000000000006</v>
      </c>
      <c r="AQ175" s="65">
        <v>73.900000000000006</v>
      </c>
      <c r="AR175" s="58">
        <v>112.5</v>
      </c>
      <c r="AS175" s="58">
        <v>112.5</v>
      </c>
      <c r="AT175" s="58">
        <v>112.5</v>
      </c>
      <c r="AU175" s="58">
        <v>115</v>
      </c>
      <c r="AV175" s="58">
        <v>115</v>
      </c>
      <c r="AW175" s="58">
        <v>115</v>
      </c>
      <c r="AX175" s="58">
        <v>-120</v>
      </c>
      <c r="AY175" s="58">
        <v>-120</v>
      </c>
      <c r="AZ175" s="58">
        <v>-120</v>
      </c>
      <c r="BA175" s="59">
        <v>115</v>
      </c>
      <c r="BB175" s="59">
        <v>115</v>
      </c>
      <c r="BC175" s="59">
        <v>115</v>
      </c>
      <c r="BD175" s="59">
        <v>115</v>
      </c>
      <c r="BE175" s="60" t="s">
        <v>108</v>
      </c>
      <c r="BF175" s="60"/>
      <c r="BG175" s="60"/>
      <c r="BH175" s="60" t="s">
        <v>226</v>
      </c>
      <c r="BI175" s="60"/>
      <c r="BJ175" s="61">
        <f t="shared" ref="BJ175:BJ178" si="13">500+100*(BA175-(133.94*LN(AO175)-441.465))/(35.3938*LN(AO175)-113.0057)</f>
        <v>449.49463073233744</v>
      </c>
      <c r="BK175" s="61">
        <v>59.3</v>
      </c>
      <c r="BL175" s="61">
        <v>59.3</v>
      </c>
      <c r="BM175" s="62" t="s">
        <v>227</v>
      </c>
      <c r="BN175" s="62"/>
      <c r="BO175" s="62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62"/>
    </row>
    <row r="176" spans="1:79" s="16" customFormat="1" ht="12" customHeight="1" x14ac:dyDescent="0.2">
      <c r="A176" s="11" t="s">
        <v>25</v>
      </c>
      <c r="B176" s="12" t="s">
        <v>25</v>
      </c>
      <c r="C176" s="63" t="s">
        <v>228</v>
      </c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4" t="s">
        <v>187</v>
      </c>
      <c r="O176" s="64"/>
      <c r="P176" s="64"/>
      <c r="Q176" s="62" t="s">
        <v>33</v>
      </c>
      <c r="R176" s="62"/>
      <c r="S176" s="62"/>
      <c r="T176" s="62"/>
      <c r="U176" s="62" t="s">
        <v>59</v>
      </c>
      <c r="V176" s="62"/>
      <c r="W176" s="62"/>
      <c r="X176" s="62"/>
      <c r="Y176" s="62"/>
      <c r="Z176" s="62"/>
      <c r="AA176" s="62"/>
      <c r="AB176" s="62"/>
      <c r="AC176" s="62"/>
      <c r="AD176" s="62" t="s">
        <v>42</v>
      </c>
      <c r="AE176" s="62"/>
      <c r="AF176" s="62"/>
      <c r="AG176" s="62"/>
      <c r="AH176" s="62"/>
      <c r="AI176" s="62"/>
      <c r="AJ176" s="62"/>
      <c r="AK176" s="62"/>
      <c r="AL176" s="62" t="s">
        <v>43</v>
      </c>
      <c r="AM176" s="62"/>
      <c r="AN176" s="62"/>
      <c r="AO176" s="65">
        <v>69.95</v>
      </c>
      <c r="AP176" s="65">
        <v>69.95</v>
      </c>
      <c r="AQ176" s="65">
        <v>69.95</v>
      </c>
      <c r="AR176" s="58">
        <v>72.5</v>
      </c>
      <c r="AS176" s="58">
        <v>72.5</v>
      </c>
      <c r="AT176" s="58">
        <v>72.5</v>
      </c>
      <c r="AU176" s="58">
        <v>77.5</v>
      </c>
      <c r="AV176" s="58">
        <v>77.5</v>
      </c>
      <c r="AW176" s="58">
        <v>77.5</v>
      </c>
      <c r="AX176" s="58">
        <v>80</v>
      </c>
      <c r="AY176" s="58">
        <v>80</v>
      </c>
      <c r="AZ176" s="58">
        <v>80</v>
      </c>
      <c r="BA176" s="59">
        <v>80</v>
      </c>
      <c r="BB176" s="59">
        <v>80</v>
      </c>
      <c r="BC176" s="59">
        <v>80</v>
      </c>
      <c r="BD176" s="59">
        <v>80</v>
      </c>
      <c r="BE176" s="60" t="s">
        <v>36</v>
      </c>
      <c r="BF176" s="60"/>
      <c r="BG176" s="60"/>
      <c r="BH176" s="60" t="s">
        <v>37</v>
      </c>
      <c r="BI176" s="60"/>
      <c r="BJ176" s="61">
        <f t="shared" si="13"/>
        <v>372.83473657695009</v>
      </c>
      <c r="BK176" s="61">
        <v>59.3</v>
      </c>
      <c r="BL176" s="61">
        <v>59.3</v>
      </c>
      <c r="BM176" s="62" t="s">
        <v>60</v>
      </c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62"/>
    </row>
    <row r="177" spans="1:79" s="16" customFormat="1" ht="12" customHeight="1" x14ac:dyDescent="0.2">
      <c r="A177" s="11" t="s">
        <v>26</v>
      </c>
      <c r="B177" s="12" t="s">
        <v>26</v>
      </c>
      <c r="C177" s="63" t="s">
        <v>229</v>
      </c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4" t="s">
        <v>187</v>
      </c>
      <c r="O177" s="64"/>
      <c r="P177" s="64"/>
      <c r="Q177" s="62" t="s">
        <v>33</v>
      </c>
      <c r="R177" s="62"/>
      <c r="S177" s="62"/>
      <c r="T177" s="62"/>
      <c r="U177" s="62" t="s">
        <v>213</v>
      </c>
      <c r="V177" s="62"/>
      <c r="W177" s="62"/>
      <c r="X177" s="62"/>
      <c r="Y177" s="62"/>
      <c r="Z177" s="62"/>
      <c r="AA177" s="62"/>
      <c r="AB177" s="62"/>
      <c r="AC177" s="62"/>
      <c r="AD177" s="62" t="s">
        <v>42</v>
      </c>
      <c r="AE177" s="62"/>
      <c r="AF177" s="62"/>
      <c r="AG177" s="62"/>
      <c r="AH177" s="62"/>
      <c r="AI177" s="62"/>
      <c r="AJ177" s="62"/>
      <c r="AK177" s="62"/>
      <c r="AL177" s="62" t="s">
        <v>49</v>
      </c>
      <c r="AM177" s="62"/>
      <c r="AN177" s="62"/>
      <c r="AO177" s="65">
        <v>69.05</v>
      </c>
      <c r="AP177" s="65">
        <v>69.05</v>
      </c>
      <c r="AQ177" s="65">
        <v>69.05</v>
      </c>
      <c r="AR177" s="58">
        <v>70</v>
      </c>
      <c r="AS177" s="58">
        <v>70</v>
      </c>
      <c r="AT177" s="58">
        <v>70</v>
      </c>
      <c r="AU177" s="58">
        <v>75</v>
      </c>
      <c r="AV177" s="58">
        <v>75</v>
      </c>
      <c r="AW177" s="58">
        <v>75</v>
      </c>
      <c r="AX177" s="58">
        <v>-80</v>
      </c>
      <c r="AY177" s="58">
        <v>-80</v>
      </c>
      <c r="AZ177" s="58">
        <v>-80</v>
      </c>
      <c r="BA177" s="59">
        <v>75</v>
      </c>
      <c r="BB177" s="59">
        <v>75</v>
      </c>
      <c r="BC177" s="59">
        <v>75</v>
      </c>
      <c r="BD177" s="59">
        <v>75</v>
      </c>
      <c r="BE177" s="60" t="s">
        <v>33</v>
      </c>
      <c r="BF177" s="60"/>
      <c r="BG177" s="60"/>
      <c r="BH177" s="60" t="s">
        <v>43</v>
      </c>
      <c r="BI177" s="60"/>
      <c r="BJ177" s="61">
        <f t="shared" si="13"/>
        <v>362.40023495281594</v>
      </c>
      <c r="BK177" s="61">
        <v>59.3</v>
      </c>
      <c r="BL177" s="61">
        <v>59.3</v>
      </c>
      <c r="BM177" s="62" t="s">
        <v>214</v>
      </c>
      <c r="BN177" s="62"/>
      <c r="BO177" s="62"/>
      <c r="BP177" s="62"/>
      <c r="BQ177" s="62"/>
      <c r="BR177" s="62"/>
      <c r="BS177" s="62"/>
      <c r="BT177" s="62"/>
      <c r="BU177" s="62"/>
      <c r="BV177" s="62"/>
      <c r="BW177" s="62"/>
      <c r="BX177" s="62"/>
      <c r="BY177" s="62"/>
      <c r="BZ177" s="62"/>
      <c r="CA177" s="62"/>
    </row>
    <row r="178" spans="1:79" s="16" customFormat="1" ht="12" customHeight="1" x14ac:dyDescent="0.2">
      <c r="A178" s="11" t="s">
        <v>51</v>
      </c>
      <c r="B178" s="12" t="s">
        <v>51</v>
      </c>
      <c r="C178" s="63" t="s">
        <v>230</v>
      </c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4" t="s">
        <v>187</v>
      </c>
      <c r="O178" s="64"/>
      <c r="P178" s="64"/>
      <c r="Q178" s="62" t="s">
        <v>33</v>
      </c>
      <c r="R178" s="62"/>
      <c r="S178" s="62"/>
      <c r="T178" s="62"/>
      <c r="U178" s="62" t="s">
        <v>213</v>
      </c>
      <c r="V178" s="62"/>
      <c r="W178" s="62"/>
      <c r="X178" s="62"/>
      <c r="Y178" s="62"/>
      <c r="Z178" s="62"/>
      <c r="AA178" s="62"/>
      <c r="AB178" s="62"/>
      <c r="AC178" s="62"/>
      <c r="AD178" s="62" t="s">
        <v>42</v>
      </c>
      <c r="AE178" s="62"/>
      <c r="AF178" s="62"/>
      <c r="AG178" s="62"/>
      <c r="AH178" s="62"/>
      <c r="AI178" s="62"/>
      <c r="AJ178" s="62"/>
      <c r="AK178" s="62"/>
      <c r="AL178" s="62" t="s">
        <v>53</v>
      </c>
      <c r="AM178" s="62"/>
      <c r="AN178" s="62"/>
      <c r="AO178" s="65">
        <v>69.5</v>
      </c>
      <c r="AP178" s="65">
        <v>69.5</v>
      </c>
      <c r="AQ178" s="65">
        <v>69.5</v>
      </c>
      <c r="AR178" s="58">
        <v>60</v>
      </c>
      <c r="AS178" s="58">
        <v>60</v>
      </c>
      <c r="AT178" s="58">
        <v>60</v>
      </c>
      <c r="AU178" s="58">
        <v>70</v>
      </c>
      <c r="AV178" s="58">
        <v>70</v>
      </c>
      <c r="AW178" s="58">
        <v>70</v>
      </c>
      <c r="AX178" s="58">
        <v>-77.5</v>
      </c>
      <c r="AY178" s="58">
        <v>-77.5</v>
      </c>
      <c r="AZ178" s="58">
        <v>-77.5</v>
      </c>
      <c r="BA178" s="59">
        <v>70</v>
      </c>
      <c r="BB178" s="59">
        <v>70</v>
      </c>
      <c r="BC178" s="59">
        <v>70</v>
      </c>
      <c r="BD178" s="59">
        <v>70</v>
      </c>
      <c r="BE178" s="60" t="s">
        <v>33</v>
      </c>
      <c r="BF178" s="60"/>
      <c r="BG178" s="60"/>
      <c r="BH178" s="60" t="s">
        <v>49</v>
      </c>
      <c r="BI178" s="60"/>
      <c r="BJ178" s="61">
        <f t="shared" si="13"/>
        <v>347.43512768404935</v>
      </c>
      <c r="BK178" s="61">
        <v>59.3</v>
      </c>
      <c r="BL178" s="61">
        <v>59.3</v>
      </c>
      <c r="BM178" s="62" t="s">
        <v>214</v>
      </c>
      <c r="BN178" s="62"/>
      <c r="BO178" s="62"/>
      <c r="BP178" s="62"/>
      <c r="BQ178" s="62"/>
      <c r="BR178" s="62"/>
      <c r="BS178" s="62"/>
      <c r="BT178" s="62"/>
      <c r="BU178" s="62"/>
      <c r="BV178" s="62"/>
      <c r="BW178" s="62"/>
      <c r="BX178" s="62"/>
      <c r="BY178" s="62"/>
      <c r="BZ178" s="62"/>
      <c r="CA178" s="62"/>
    </row>
    <row r="179" spans="1:79" s="1" customFormat="1" ht="14.25" x14ac:dyDescent="0.2">
      <c r="A179" s="10" t="s">
        <v>74</v>
      </c>
      <c r="AN179" s="19" t="s">
        <v>231</v>
      </c>
    </row>
    <row r="180" spans="1:79" s="16" customFormat="1" ht="12" customHeight="1" x14ac:dyDescent="0.2">
      <c r="A180" s="11" t="s">
        <v>24</v>
      </c>
      <c r="B180" s="12" t="s">
        <v>24</v>
      </c>
      <c r="C180" s="63" t="s">
        <v>232</v>
      </c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4" t="s">
        <v>187</v>
      </c>
      <c r="O180" s="64"/>
      <c r="P180" s="64"/>
      <c r="Q180" s="62" t="s">
        <v>212</v>
      </c>
      <c r="R180" s="62"/>
      <c r="S180" s="62"/>
      <c r="T180" s="62"/>
      <c r="U180" s="62" t="s">
        <v>213</v>
      </c>
      <c r="V180" s="62"/>
      <c r="W180" s="62"/>
      <c r="X180" s="62"/>
      <c r="Y180" s="62"/>
      <c r="Z180" s="62"/>
      <c r="AA180" s="62"/>
      <c r="AB180" s="62"/>
      <c r="AC180" s="62"/>
      <c r="AD180" s="62" t="s">
        <v>42</v>
      </c>
      <c r="AE180" s="62"/>
      <c r="AF180" s="62"/>
      <c r="AG180" s="62"/>
      <c r="AH180" s="62"/>
      <c r="AI180" s="62"/>
      <c r="AJ180" s="62"/>
      <c r="AK180" s="62"/>
      <c r="AL180" s="62" t="s">
        <v>135</v>
      </c>
      <c r="AM180" s="62"/>
      <c r="AN180" s="62"/>
      <c r="AO180" s="65">
        <v>81.8</v>
      </c>
      <c r="AP180" s="65">
        <v>81.8</v>
      </c>
      <c r="AQ180" s="65">
        <v>81.8</v>
      </c>
      <c r="AR180" s="58">
        <v>95</v>
      </c>
      <c r="AS180" s="58">
        <v>95</v>
      </c>
      <c r="AT180" s="58">
        <v>95</v>
      </c>
      <c r="AU180" s="58">
        <v>102.5</v>
      </c>
      <c r="AV180" s="58">
        <v>102.5</v>
      </c>
      <c r="AW180" s="58">
        <v>102.5</v>
      </c>
      <c r="AX180" s="58">
        <v>-107.5</v>
      </c>
      <c r="AY180" s="58">
        <v>-107.5</v>
      </c>
      <c r="AZ180" s="58">
        <v>-107.5</v>
      </c>
      <c r="BA180" s="59">
        <v>102.5</v>
      </c>
      <c r="BB180" s="59">
        <v>102.5</v>
      </c>
      <c r="BC180" s="59">
        <v>102.5</v>
      </c>
      <c r="BD180" s="59">
        <v>102.5</v>
      </c>
      <c r="BE180" s="60" t="s">
        <v>198</v>
      </c>
      <c r="BF180" s="60"/>
      <c r="BG180" s="60"/>
      <c r="BH180" s="60" t="s">
        <v>37</v>
      </c>
      <c r="BI180" s="60"/>
      <c r="BJ180" s="61">
        <f t="shared" ref="BJ180:BJ183" si="14">500+100*(BA180-(133.94*LN(AO180)-441.465))/(35.3938*LN(AO180)-113.0057)</f>
        <v>392.85074643882484</v>
      </c>
      <c r="BK180" s="61">
        <v>59.3</v>
      </c>
      <c r="BL180" s="61">
        <v>59.3</v>
      </c>
      <c r="BM180" s="62" t="s">
        <v>214</v>
      </c>
      <c r="BN180" s="62"/>
      <c r="BO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2"/>
      <c r="BZ180" s="62"/>
      <c r="CA180" s="62"/>
    </row>
    <row r="181" spans="1:79" s="16" customFormat="1" ht="12" customHeight="1" x14ac:dyDescent="0.2">
      <c r="A181" s="11" t="s">
        <v>25</v>
      </c>
      <c r="B181" s="12" t="s">
        <v>25</v>
      </c>
      <c r="C181" s="63" t="s">
        <v>233</v>
      </c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4" t="s">
        <v>179</v>
      </c>
      <c r="O181" s="64"/>
      <c r="P181" s="64"/>
      <c r="Q181" s="62" t="s">
        <v>33</v>
      </c>
      <c r="R181" s="62"/>
      <c r="S181" s="62"/>
      <c r="T181" s="62"/>
      <c r="U181" s="62" t="s">
        <v>47</v>
      </c>
      <c r="V181" s="62"/>
      <c r="W181" s="62"/>
      <c r="X181" s="62"/>
      <c r="Y181" s="62"/>
      <c r="Z181" s="62"/>
      <c r="AA181" s="62"/>
      <c r="AB181" s="62"/>
      <c r="AC181" s="62"/>
      <c r="AD181" s="62" t="s">
        <v>42</v>
      </c>
      <c r="AE181" s="62"/>
      <c r="AF181" s="62"/>
      <c r="AG181" s="62"/>
      <c r="AH181" s="62"/>
      <c r="AI181" s="62"/>
      <c r="AJ181" s="62"/>
      <c r="AK181" s="62"/>
      <c r="AL181" s="62" t="s">
        <v>141</v>
      </c>
      <c r="AM181" s="62"/>
      <c r="AN181" s="62"/>
      <c r="AO181" s="65">
        <v>78.75</v>
      </c>
      <c r="AP181" s="65">
        <v>78.75</v>
      </c>
      <c r="AQ181" s="65">
        <v>78.75</v>
      </c>
      <c r="AR181" s="58">
        <v>92.5</v>
      </c>
      <c r="AS181" s="58">
        <v>92.5</v>
      </c>
      <c r="AT181" s="58">
        <v>92.5</v>
      </c>
      <c r="AU181" s="58">
        <v>100</v>
      </c>
      <c r="AV181" s="58">
        <v>100</v>
      </c>
      <c r="AW181" s="58">
        <v>100</v>
      </c>
      <c r="AX181" s="58">
        <v>-105</v>
      </c>
      <c r="AY181" s="58">
        <v>-105</v>
      </c>
      <c r="AZ181" s="58">
        <v>-105</v>
      </c>
      <c r="BA181" s="59">
        <v>100</v>
      </c>
      <c r="BB181" s="59">
        <v>100</v>
      </c>
      <c r="BC181" s="59">
        <v>100</v>
      </c>
      <c r="BD181" s="59">
        <v>100</v>
      </c>
      <c r="BE181" s="60" t="s">
        <v>149</v>
      </c>
      <c r="BF181" s="60"/>
      <c r="BG181" s="60"/>
      <c r="BH181" s="60" t="s">
        <v>43</v>
      </c>
      <c r="BI181" s="60"/>
      <c r="BJ181" s="61">
        <f t="shared" si="14"/>
        <v>395.61598882197643</v>
      </c>
      <c r="BK181" s="61">
        <v>59.3</v>
      </c>
      <c r="BL181" s="61">
        <v>59.3</v>
      </c>
      <c r="BM181" s="62" t="s">
        <v>50</v>
      </c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2"/>
      <c r="BZ181" s="62"/>
      <c r="CA181" s="62"/>
    </row>
    <row r="182" spans="1:79" s="16" customFormat="1" ht="12" customHeight="1" x14ac:dyDescent="0.2">
      <c r="A182" s="11" t="s">
        <v>26</v>
      </c>
      <c r="B182" s="12" t="s">
        <v>26</v>
      </c>
      <c r="C182" s="63" t="s">
        <v>234</v>
      </c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4" t="s">
        <v>187</v>
      </c>
      <c r="O182" s="64"/>
      <c r="P182" s="64"/>
      <c r="Q182" s="62" t="s">
        <v>25</v>
      </c>
      <c r="R182" s="62"/>
      <c r="S182" s="62"/>
      <c r="T182" s="62"/>
      <c r="U182" s="62" t="s">
        <v>34</v>
      </c>
      <c r="V182" s="62"/>
      <c r="W182" s="62"/>
      <c r="X182" s="62"/>
      <c r="Y182" s="62"/>
      <c r="Z182" s="62"/>
      <c r="AA182" s="62"/>
      <c r="AB182" s="62"/>
      <c r="AC182" s="62"/>
      <c r="AD182" s="62" t="s">
        <v>35</v>
      </c>
      <c r="AE182" s="62"/>
      <c r="AF182" s="62"/>
      <c r="AG182" s="62"/>
      <c r="AH182" s="62"/>
      <c r="AI182" s="62"/>
      <c r="AJ182" s="62"/>
      <c r="AK182" s="62"/>
      <c r="AL182" s="62" t="s">
        <v>133</v>
      </c>
      <c r="AM182" s="62"/>
      <c r="AN182" s="62"/>
      <c r="AO182" s="65">
        <v>79.599999999999994</v>
      </c>
      <c r="AP182" s="65">
        <v>79.599999999999994</v>
      </c>
      <c r="AQ182" s="65">
        <v>79.599999999999994</v>
      </c>
      <c r="AR182" s="58">
        <v>100</v>
      </c>
      <c r="AS182" s="58">
        <v>100</v>
      </c>
      <c r="AT182" s="58">
        <v>100</v>
      </c>
      <c r="AU182" s="58">
        <v>-105</v>
      </c>
      <c r="AV182" s="58">
        <v>-105</v>
      </c>
      <c r="AW182" s="58">
        <v>-105</v>
      </c>
      <c r="AX182" s="58">
        <v>-105</v>
      </c>
      <c r="AY182" s="58">
        <v>-105</v>
      </c>
      <c r="AZ182" s="58">
        <v>-105</v>
      </c>
      <c r="BA182" s="59">
        <v>100</v>
      </c>
      <c r="BB182" s="59">
        <v>100</v>
      </c>
      <c r="BC182" s="59">
        <v>100</v>
      </c>
      <c r="BD182" s="59">
        <v>100</v>
      </c>
      <c r="BE182" s="60" t="s">
        <v>198</v>
      </c>
      <c r="BF182" s="60"/>
      <c r="BG182" s="60"/>
      <c r="BH182" s="60" t="s">
        <v>49</v>
      </c>
      <c r="BI182" s="60"/>
      <c r="BJ182" s="61">
        <f t="shared" si="14"/>
        <v>393.13154747729692</v>
      </c>
      <c r="BK182" s="61">
        <v>59.3</v>
      </c>
      <c r="BL182" s="61">
        <v>59.3</v>
      </c>
      <c r="BM182" s="62" t="s">
        <v>38</v>
      </c>
      <c r="BN182" s="62"/>
      <c r="BO182" s="62"/>
      <c r="BP182" s="62"/>
      <c r="BQ182" s="62"/>
      <c r="BR182" s="62"/>
      <c r="BS182" s="62"/>
      <c r="BT182" s="62"/>
      <c r="BU182" s="62"/>
      <c r="BV182" s="62"/>
      <c r="BW182" s="62"/>
      <c r="BX182" s="62"/>
      <c r="BY182" s="62"/>
      <c r="BZ182" s="62"/>
      <c r="CA182" s="62"/>
    </row>
    <row r="183" spans="1:79" s="16" customFormat="1" ht="12" customHeight="1" x14ac:dyDescent="0.2">
      <c r="A183" s="11" t="s">
        <v>51</v>
      </c>
      <c r="B183" s="12" t="s">
        <v>51</v>
      </c>
      <c r="C183" s="63" t="s">
        <v>235</v>
      </c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4" t="s">
        <v>187</v>
      </c>
      <c r="O183" s="64"/>
      <c r="P183" s="64"/>
      <c r="Q183" s="62" t="s">
        <v>33</v>
      </c>
      <c r="R183" s="62"/>
      <c r="S183" s="62"/>
      <c r="T183" s="62"/>
      <c r="U183" s="62" t="s">
        <v>102</v>
      </c>
      <c r="V183" s="62"/>
      <c r="W183" s="62"/>
      <c r="X183" s="62"/>
      <c r="Y183" s="62"/>
      <c r="Z183" s="62"/>
      <c r="AA183" s="62"/>
      <c r="AB183" s="62"/>
      <c r="AC183" s="62"/>
      <c r="AD183" s="62" t="s">
        <v>42</v>
      </c>
      <c r="AE183" s="62"/>
      <c r="AF183" s="62"/>
      <c r="AG183" s="62"/>
      <c r="AH183" s="62"/>
      <c r="AI183" s="62"/>
      <c r="AJ183" s="62"/>
      <c r="AK183" s="62"/>
      <c r="AL183" s="62" t="s">
        <v>138</v>
      </c>
      <c r="AM183" s="62"/>
      <c r="AN183" s="62"/>
      <c r="AO183" s="65">
        <v>82.95</v>
      </c>
      <c r="AP183" s="65">
        <v>82.95</v>
      </c>
      <c r="AQ183" s="65">
        <v>82.95</v>
      </c>
      <c r="AR183" s="58">
        <v>60</v>
      </c>
      <c r="AS183" s="58">
        <v>60</v>
      </c>
      <c r="AT183" s="58">
        <v>60</v>
      </c>
      <c r="AU183" s="58">
        <v>65</v>
      </c>
      <c r="AV183" s="58">
        <v>65</v>
      </c>
      <c r="AW183" s="58">
        <v>65</v>
      </c>
      <c r="AX183" s="58">
        <v>-70</v>
      </c>
      <c r="AY183" s="58">
        <v>-70</v>
      </c>
      <c r="AZ183" s="58">
        <v>-70</v>
      </c>
      <c r="BA183" s="59">
        <v>65</v>
      </c>
      <c r="BB183" s="59">
        <v>65</v>
      </c>
      <c r="BC183" s="59">
        <v>65</v>
      </c>
      <c r="BD183" s="59">
        <v>65</v>
      </c>
      <c r="BE183" s="60" t="s">
        <v>33</v>
      </c>
      <c r="BF183" s="60"/>
      <c r="BG183" s="60"/>
      <c r="BH183" s="60" t="s">
        <v>53</v>
      </c>
      <c r="BI183" s="60"/>
      <c r="BJ183" s="61">
        <f t="shared" si="14"/>
        <v>303.2999352092977</v>
      </c>
      <c r="BK183" s="61">
        <v>59.3</v>
      </c>
      <c r="BL183" s="61">
        <v>59.3</v>
      </c>
      <c r="BM183" s="62" t="s">
        <v>103</v>
      </c>
      <c r="BN183" s="62"/>
      <c r="BO183" s="62"/>
      <c r="BP183" s="62"/>
      <c r="BQ183" s="62"/>
      <c r="BR183" s="62"/>
      <c r="BS183" s="62"/>
      <c r="BT183" s="62"/>
      <c r="BU183" s="62"/>
      <c r="BV183" s="62"/>
      <c r="BW183" s="62"/>
      <c r="BX183" s="62"/>
      <c r="BY183" s="62"/>
      <c r="BZ183" s="62"/>
      <c r="CA183" s="62"/>
    </row>
    <row r="184" spans="1:79" s="1" customFormat="1" ht="14.25" x14ac:dyDescent="0.2">
      <c r="A184" s="10" t="s">
        <v>74</v>
      </c>
      <c r="AN184" s="19" t="s">
        <v>136</v>
      </c>
    </row>
    <row r="185" spans="1:79" s="16" customFormat="1" ht="12" customHeight="1" x14ac:dyDescent="0.2">
      <c r="A185" s="11" t="s">
        <v>24</v>
      </c>
      <c r="B185" s="12" t="s">
        <v>24</v>
      </c>
      <c r="C185" s="63" t="s">
        <v>236</v>
      </c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4" t="s">
        <v>187</v>
      </c>
      <c r="O185" s="64"/>
      <c r="P185" s="64"/>
      <c r="Q185" s="62" t="s">
        <v>33</v>
      </c>
      <c r="R185" s="62"/>
      <c r="S185" s="62"/>
      <c r="T185" s="62"/>
      <c r="U185" s="62" t="s">
        <v>102</v>
      </c>
      <c r="V185" s="62"/>
      <c r="W185" s="62"/>
      <c r="X185" s="62"/>
      <c r="Y185" s="62"/>
      <c r="Z185" s="62"/>
      <c r="AA185" s="62"/>
      <c r="AB185" s="62"/>
      <c r="AC185" s="62"/>
      <c r="AD185" s="62" t="s">
        <v>42</v>
      </c>
      <c r="AE185" s="62"/>
      <c r="AF185" s="62"/>
      <c r="AG185" s="62"/>
      <c r="AH185" s="62"/>
      <c r="AI185" s="62"/>
      <c r="AJ185" s="62"/>
      <c r="AK185" s="62"/>
      <c r="AL185" s="62" t="s">
        <v>93</v>
      </c>
      <c r="AM185" s="62"/>
      <c r="AN185" s="62"/>
      <c r="AO185" s="65">
        <v>83.2</v>
      </c>
      <c r="AP185" s="65">
        <v>83.2</v>
      </c>
      <c r="AQ185" s="65">
        <v>83.2</v>
      </c>
      <c r="AR185" s="58">
        <v>65</v>
      </c>
      <c r="AS185" s="58">
        <v>65</v>
      </c>
      <c r="AT185" s="58">
        <v>65</v>
      </c>
      <c r="AU185" s="58">
        <v>70</v>
      </c>
      <c r="AV185" s="58">
        <v>70</v>
      </c>
      <c r="AW185" s="58">
        <v>70</v>
      </c>
      <c r="AX185" s="58">
        <v>75</v>
      </c>
      <c r="AY185" s="58">
        <v>75</v>
      </c>
      <c r="AZ185" s="58">
        <v>75</v>
      </c>
      <c r="BA185" s="59">
        <v>75</v>
      </c>
      <c r="BB185" s="59">
        <v>75</v>
      </c>
      <c r="BC185" s="59">
        <v>75</v>
      </c>
      <c r="BD185" s="59">
        <v>75</v>
      </c>
      <c r="BE185" s="60" t="s">
        <v>33</v>
      </c>
      <c r="BF185" s="60"/>
      <c r="BG185" s="60"/>
      <c r="BH185" s="60" t="s">
        <v>37</v>
      </c>
      <c r="BI185" s="60"/>
      <c r="BJ185" s="61">
        <f>500+100*(BA185-(133.94*LN(AO185)-441.465))/(35.3938*LN(AO185)-113.0057)</f>
        <v>325.85433776546745</v>
      </c>
      <c r="BK185" s="61">
        <v>59.3</v>
      </c>
      <c r="BL185" s="61">
        <v>59.3</v>
      </c>
      <c r="BM185" s="62" t="s">
        <v>103</v>
      </c>
      <c r="BN185" s="62"/>
      <c r="BO185" s="62"/>
      <c r="BP185" s="62"/>
      <c r="BQ185" s="62"/>
      <c r="BR185" s="62"/>
      <c r="BS185" s="62"/>
      <c r="BT185" s="62"/>
      <c r="BU185" s="62"/>
      <c r="BV185" s="62"/>
      <c r="BW185" s="62"/>
      <c r="BX185" s="62"/>
      <c r="BY185" s="62"/>
      <c r="BZ185" s="62"/>
      <c r="CA185" s="62"/>
    </row>
    <row r="186" spans="1:79" s="1" customFormat="1" ht="14.25" x14ac:dyDescent="0.2">
      <c r="A186" s="10" t="s">
        <v>74</v>
      </c>
      <c r="AN186" s="19" t="s">
        <v>142</v>
      </c>
    </row>
    <row r="187" spans="1:79" s="16" customFormat="1" ht="12" customHeight="1" x14ac:dyDescent="0.2">
      <c r="A187" s="11" t="s">
        <v>24</v>
      </c>
      <c r="B187" s="12" t="s">
        <v>33</v>
      </c>
      <c r="C187" s="63" t="s">
        <v>237</v>
      </c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4" t="s">
        <v>179</v>
      </c>
      <c r="O187" s="64"/>
      <c r="P187" s="64"/>
      <c r="Q187" s="62" t="s">
        <v>33</v>
      </c>
      <c r="R187" s="62"/>
      <c r="S187" s="62"/>
      <c r="T187" s="62"/>
      <c r="U187" s="62" t="s">
        <v>102</v>
      </c>
      <c r="V187" s="62"/>
      <c r="W187" s="62"/>
      <c r="X187" s="62"/>
      <c r="Y187" s="62"/>
      <c r="Z187" s="62"/>
      <c r="AA187" s="62"/>
      <c r="AB187" s="62"/>
      <c r="AC187" s="62"/>
      <c r="AD187" s="62" t="s">
        <v>42</v>
      </c>
      <c r="AE187" s="62"/>
      <c r="AF187" s="62"/>
      <c r="AG187" s="62"/>
      <c r="AH187" s="62"/>
      <c r="AI187" s="62"/>
      <c r="AJ187" s="62"/>
      <c r="AK187" s="62"/>
      <c r="AL187" s="62" t="s">
        <v>148</v>
      </c>
      <c r="AM187" s="62"/>
      <c r="AN187" s="62"/>
      <c r="AO187" s="65">
        <v>100.55</v>
      </c>
      <c r="AP187" s="65">
        <v>100.55</v>
      </c>
      <c r="AQ187" s="65">
        <v>100.55</v>
      </c>
      <c r="AR187" s="58">
        <v>-130</v>
      </c>
      <c r="AS187" s="58">
        <v>-130</v>
      </c>
      <c r="AT187" s="58">
        <v>-130</v>
      </c>
      <c r="AU187" s="58">
        <v>-130</v>
      </c>
      <c r="AV187" s="58">
        <v>-130</v>
      </c>
      <c r="AW187" s="58">
        <v>-130</v>
      </c>
      <c r="AX187" s="58">
        <v>-130</v>
      </c>
      <c r="AY187" s="58">
        <v>-130</v>
      </c>
      <c r="AZ187" s="58">
        <v>-130</v>
      </c>
      <c r="BA187" s="59">
        <v>0</v>
      </c>
      <c r="BB187" s="59">
        <v>0</v>
      </c>
      <c r="BC187" s="59">
        <v>0</v>
      </c>
      <c r="BD187" s="59">
        <v>0</v>
      </c>
      <c r="BE187" s="60" t="s">
        <v>33</v>
      </c>
      <c r="BF187" s="60"/>
      <c r="BG187" s="60"/>
      <c r="BH187" s="60" t="s">
        <v>144</v>
      </c>
      <c r="BI187" s="60"/>
      <c r="BJ187" s="61">
        <v>0</v>
      </c>
      <c r="BK187" s="61">
        <v>0</v>
      </c>
      <c r="BL187" s="61">
        <v>0</v>
      </c>
      <c r="BM187" s="62" t="s">
        <v>103</v>
      </c>
      <c r="BN187" s="62"/>
      <c r="BO187" s="62"/>
      <c r="BP187" s="62"/>
      <c r="BQ187" s="62"/>
      <c r="BR187" s="62"/>
      <c r="BS187" s="62"/>
      <c r="BT187" s="62"/>
      <c r="BU187" s="62"/>
      <c r="BV187" s="62"/>
      <c r="BW187" s="62"/>
      <c r="BX187" s="62"/>
      <c r="BY187" s="62"/>
      <c r="BZ187" s="62"/>
      <c r="CA187" s="62"/>
    </row>
    <row r="188" spans="1:79" s="1" customFormat="1" ht="14.25" x14ac:dyDescent="0.2">
      <c r="A188" s="10" t="s">
        <v>74</v>
      </c>
      <c r="AN188" s="19" t="s">
        <v>145</v>
      </c>
    </row>
    <row r="189" spans="1:79" s="16" customFormat="1" ht="12" customHeight="1" x14ac:dyDescent="0.2">
      <c r="A189" s="11" t="s">
        <v>24</v>
      </c>
      <c r="B189" s="12" t="s">
        <v>24</v>
      </c>
      <c r="C189" s="63" t="s">
        <v>238</v>
      </c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4" t="s">
        <v>187</v>
      </c>
      <c r="O189" s="64"/>
      <c r="P189" s="64"/>
      <c r="Q189" s="62" t="s">
        <v>33</v>
      </c>
      <c r="R189" s="62"/>
      <c r="S189" s="62"/>
      <c r="T189" s="62"/>
      <c r="U189" s="62" t="s">
        <v>59</v>
      </c>
      <c r="V189" s="62"/>
      <c r="W189" s="62"/>
      <c r="X189" s="62"/>
      <c r="Y189" s="62"/>
      <c r="Z189" s="62"/>
      <c r="AA189" s="62"/>
      <c r="AB189" s="62"/>
      <c r="AC189" s="62"/>
      <c r="AD189" s="62" t="s">
        <v>42</v>
      </c>
      <c r="AE189" s="62"/>
      <c r="AF189" s="62"/>
      <c r="AG189" s="62"/>
      <c r="AH189" s="62"/>
      <c r="AI189" s="62"/>
      <c r="AJ189" s="62"/>
      <c r="AK189" s="62"/>
      <c r="AL189" s="62" t="s">
        <v>89</v>
      </c>
      <c r="AM189" s="62"/>
      <c r="AN189" s="62"/>
      <c r="AO189" s="65">
        <v>107.15</v>
      </c>
      <c r="AP189" s="65">
        <v>107.15</v>
      </c>
      <c r="AQ189" s="65">
        <v>107.15</v>
      </c>
      <c r="AR189" s="58">
        <v>90</v>
      </c>
      <c r="AS189" s="58">
        <v>90</v>
      </c>
      <c r="AT189" s="58">
        <v>90</v>
      </c>
      <c r="AU189" s="58">
        <v>95</v>
      </c>
      <c r="AV189" s="58">
        <v>95</v>
      </c>
      <c r="AW189" s="58">
        <v>95</v>
      </c>
      <c r="AX189" s="58">
        <v>-100</v>
      </c>
      <c r="AY189" s="58">
        <v>-100</v>
      </c>
      <c r="AZ189" s="58">
        <v>-100</v>
      </c>
      <c r="BA189" s="59">
        <v>95</v>
      </c>
      <c r="BB189" s="59">
        <v>95</v>
      </c>
      <c r="BC189" s="59">
        <v>95</v>
      </c>
      <c r="BD189" s="59">
        <v>95</v>
      </c>
      <c r="BE189" s="60" t="s">
        <v>33</v>
      </c>
      <c r="BF189" s="60"/>
      <c r="BG189" s="60"/>
      <c r="BH189" s="60" t="s">
        <v>37</v>
      </c>
      <c r="BI189" s="60"/>
      <c r="BJ189" s="61">
        <f>500+100*(BA189-(133.94*LN(AO189)-441.465))/(35.3938*LN(AO189)-113.0057)</f>
        <v>329.11288652305848</v>
      </c>
      <c r="BK189" s="61">
        <v>59.3</v>
      </c>
      <c r="BL189" s="61">
        <v>59.3</v>
      </c>
      <c r="BM189" s="62" t="s">
        <v>60</v>
      </c>
      <c r="BN189" s="62"/>
      <c r="BO189" s="62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  <c r="CA189" s="62"/>
    </row>
    <row r="190" spans="1:79" s="1" customFormat="1" ht="14.25" x14ac:dyDescent="0.2">
      <c r="A190" s="10" t="s">
        <v>74</v>
      </c>
      <c r="AN190" s="19" t="s">
        <v>150</v>
      </c>
    </row>
    <row r="191" spans="1:79" s="16" customFormat="1" ht="12" customHeight="1" x14ac:dyDescent="0.2">
      <c r="A191" s="11" t="s">
        <v>24</v>
      </c>
      <c r="B191" s="12" t="s">
        <v>24</v>
      </c>
      <c r="C191" s="63" t="s">
        <v>239</v>
      </c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4" t="s">
        <v>187</v>
      </c>
      <c r="O191" s="64"/>
      <c r="P191" s="64"/>
      <c r="Q191" s="62" t="s">
        <v>33</v>
      </c>
      <c r="R191" s="62"/>
      <c r="S191" s="62"/>
      <c r="T191" s="62"/>
      <c r="U191" s="62" t="s">
        <v>59</v>
      </c>
      <c r="V191" s="62"/>
      <c r="W191" s="62"/>
      <c r="X191" s="62"/>
      <c r="Y191" s="62"/>
      <c r="Z191" s="62"/>
      <c r="AA191" s="62"/>
      <c r="AB191" s="62"/>
      <c r="AC191" s="62"/>
      <c r="AD191" s="62" t="s">
        <v>42</v>
      </c>
      <c r="AE191" s="62"/>
      <c r="AF191" s="62"/>
      <c r="AG191" s="62"/>
      <c r="AH191" s="62"/>
      <c r="AI191" s="62"/>
      <c r="AJ191" s="62"/>
      <c r="AK191" s="62"/>
      <c r="AL191" s="62" t="s">
        <v>152</v>
      </c>
      <c r="AM191" s="62"/>
      <c r="AN191" s="62"/>
      <c r="AO191" s="65">
        <v>149.80000000000001</v>
      </c>
      <c r="AP191" s="65">
        <v>149.80000000000001</v>
      </c>
      <c r="AQ191" s="65">
        <v>149.80000000000001</v>
      </c>
      <c r="AR191" s="58">
        <v>100</v>
      </c>
      <c r="AS191" s="58">
        <v>100</v>
      </c>
      <c r="AT191" s="58">
        <v>100</v>
      </c>
      <c r="AU191" s="58">
        <v>-110</v>
      </c>
      <c r="AV191" s="58">
        <v>-110</v>
      </c>
      <c r="AW191" s="58">
        <v>-110</v>
      </c>
      <c r="AX191" s="58">
        <v>110</v>
      </c>
      <c r="AY191" s="58">
        <v>110</v>
      </c>
      <c r="AZ191" s="58">
        <v>110</v>
      </c>
      <c r="BA191" s="59">
        <v>110</v>
      </c>
      <c r="BB191" s="59">
        <v>110</v>
      </c>
      <c r="BC191" s="59">
        <v>110</v>
      </c>
      <c r="BD191" s="59">
        <v>110</v>
      </c>
      <c r="BE191" s="60" t="s">
        <v>33</v>
      </c>
      <c r="BF191" s="60"/>
      <c r="BG191" s="60"/>
      <c r="BH191" s="60" t="s">
        <v>37</v>
      </c>
      <c r="BI191" s="60"/>
      <c r="BJ191" s="61">
        <f>500+100*(BA191-(133.94*LN(AO191)-441.465))/(35.3938*LN(AO191)-113.0057)</f>
        <v>314.16061749530832</v>
      </c>
      <c r="BK191" s="61">
        <v>59.3</v>
      </c>
      <c r="BL191" s="61">
        <v>59.3</v>
      </c>
      <c r="BM191" s="62" t="s">
        <v>60</v>
      </c>
      <c r="BN191" s="62"/>
      <c r="BO191" s="62"/>
      <c r="BP191" s="62"/>
      <c r="BQ191" s="62"/>
      <c r="BR191" s="62"/>
      <c r="BS191" s="62"/>
      <c r="BT191" s="62"/>
      <c r="BU191" s="62"/>
      <c r="BV191" s="62"/>
      <c r="BW191" s="62"/>
      <c r="BX191" s="62"/>
      <c r="BY191" s="62"/>
      <c r="BZ191" s="62"/>
      <c r="CA191" s="62"/>
    </row>
    <row r="192" spans="1:79" s="1" customFormat="1" ht="3.75" customHeight="1" x14ac:dyDescent="0.2"/>
    <row r="193" spans="1:79" s="1" customFormat="1" ht="12" customHeight="1" x14ac:dyDescent="0.2">
      <c r="A193" s="13"/>
      <c r="B193" s="17" t="s">
        <v>62</v>
      </c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H193" s="13"/>
      <c r="AI193" s="13"/>
      <c r="AJ193" s="13"/>
      <c r="AK193" s="13"/>
      <c r="AL193" s="17" t="s">
        <v>63</v>
      </c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8"/>
      <c r="BU193" s="18"/>
      <c r="BV193" s="18"/>
      <c r="BW193" s="18"/>
      <c r="BX193" s="18"/>
      <c r="BY193" s="18"/>
    </row>
    <row r="194" spans="1:79" s="1" customFormat="1" ht="12" customHeight="1" x14ac:dyDescent="0.2">
      <c r="A194" s="13"/>
      <c r="B194" s="17" t="s">
        <v>78</v>
      </c>
      <c r="C194" s="17"/>
      <c r="D194" s="17"/>
      <c r="E194" s="17"/>
      <c r="F194" s="17"/>
      <c r="G194" s="17"/>
      <c r="H194" s="17"/>
      <c r="I194" s="18"/>
      <c r="J194" s="18"/>
      <c r="K194" s="18"/>
      <c r="L194" s="18"/>
      <c r="M194" s="18"/>
      <c r="N194" s="18"/>
      <c r="O194" s="18" t="s">
        <v>65</v>
      </c>
      <c r="P194" s="18"/>
      <c r="Q194" s="18"/>
      <c r="R194" s="18"/>
      <c r="S194" s="17" t="s">
        <v>42</v>
      </c>
      <c r="T194" s="18"/>
      <c r="U194" s="18"/>
      <c r="V194" s="18"/>
      <c r="W194" s="18"/>
      <c r="X194" s="18"/>
      <c r="Y194" s="18"/>
      <c r="Z194" s="18"/>
      <c r="AA194" s="13"/>
      <c r="AB194" s="13"/>
      <c r="AC194" s="13"/>
      <c r="AD194" s="13"/>
      <c r="AE194" s="13"/>
      <c r="AF194" s="18"/>
      <c r="AH194" s="13"/>
      <c r="AI194" s="13"/>
      <c r="AJ194" s="13"/>
      <c r="AK194" s="13"/>
      <c r="AL194" s="56" t="s">
        <v>66</v>
      </c>
      <c r="AM194" s="56"/>
      <c r="AN194" s="56"/>
      <c r="AO194" s="56"/>
      <c r="AP194" s="56"/>
      <c r="AQ194" s="17" t="s">
        <v>240</v>
      </c>
      <c r="AR194" s="17"/>
      <c r="AS194" s="17"/>
      <c r="AT194" s="17"/>
      <c r="AU194" s="17"/>
      <c r="AV194" s="17"/>
      <c r="AW194" s="17"/>
      <c r="AX194" s="18"/>
      <c r="AY194" s="18"/>
      <c r="AZ194" s="18"/>
      <c r="BA194" s="18"/>
      <c r="BB194" s="18"/>
      <c r="BC194" s="18"/>
      <c r="BD194" s="18" t="s">
        <v>65</v>
      </c>
      <c r="BE194" s="18"/>
      <c r="BF194" s="18"/>
      <c r="BG194" s="18"/>
      <c r="BH194" s="17" t="s">
        <v>42</v>
      </c>
      <c r="BI194" s="18"/>
      <c r="BJ194" s="18"/>
      <c r="BK194" s="18"/>
      <c r="BL194" s="18"/>
      <c r="BM194" s="18"/>
      <c r="BN194" s="18"/>
      <c r="BO194" s="18"/>
      <c r="BP194" s="18"/>
      <c r="BQ194" s="57"/>
      <c r="BR194" s="57"/>
      <c r="BS194" s="57"/>
      <c r="BT194" s="57"/>
      <c r="BU194" s="57"/>
      <c r="BV194" s="57"/>
      <c r="BW194" s="57"/>
      <c r="BX194" s="57"/>
      <c r="BY194" s="57"/>
      <c r="BZ194" s="18"/>
    </row>
    <row r="195" spans="1:79" s="1" customFormat="1" ht="12" customHeight="1" x14ac:dyDescent="0.2">
      <c r="A195" s="13"/>
      <c r="B195" s="17" t="s">
        <v>154</v>
      </c>
      <c r="C195" s="17"/>
      <c r="D195" s="17"/>
      <c r="E195" s="17"/>
      <c r="F195" s="17"/>
      <c r="G195" s="17"/>
      <c r="H195" s="17"/>
      <c r="I195" s="18"/>
      <c r="J195" s="18"/>
      <c r="K195" s="18"/>
      <c r="L195" s="18"/>
      <c r="M195" s="18"/>
      <c r="N195" s="18"/>
      <c r="O195" s="18" t="s">
        <v>65</v>
      </c>
      <c r="P195" s="18"/>
      <c r="Q195" s="18"/>
      <c r="R195" s="18"/>
      <c r="S195" s="17" t="s">
        <v>42</v>
      </c>
      <c r="T195" s="18"/>
      <c r="U195" s="18"/>
      <c r="V195" s="18"/>
      <c r="W195" s="18"/>
      <c r="X195" s="18"/>
      <c r="Y195" s="18"/>
      <c r="Z195" s="18"/>
      <c r="AA195" s="13"/>
      <c r="AB195" s="13"/>
      <c r="AC195" s="13"/>
      <c r="AD195" s="13"/>
      <c r="AE195" s="13"/>
      <c r="AF195" s="18"/>
      <c r="AH195" s="13"/>
      <c r="AI195" s="13"/>
      <c r="AJ195" s="13"/>
      <c r="AK195" s="13"/>
      <c r="AL195" s="56" t="s">
        <v>70</v>
      </c>
      <c r="AM195" s="56"/>
      <c r="AN195" s="56"/>
      <c r="AO195" s="56"/>
      <c r="AP195" s="56"/>
      <c r="AQ195" s="17" t="s">
        <v>69</v>
      </c>
      <c r="AR195" s="17"/>
      <c r="AS195" s="17"/>
      <c r="AT195" s="17"/>
      <c r="AU195" s="17"/>
      <c r="AV195" s="17"/>
      <c r="AW195" s="17"/>
      <c r="AX195" s="18"/>
      <c r="AY195" s="18"/>
      <c r="AZ195" s="18"/>
      <c r="BA195" s="18"/>
      <c r="BB195" s="18"/>
      <c r="BC195" s="18"/>
      <c r="BD195" s="18" t="s">
        <v>65</v>
      </c>
      <c r="BE195" s="18"/>
      <c r="BF195" s="18"/>
      <c r="BG195" s="18"/>
      <c r="BH195" s="17" t="s">
        <v>42</v>
      </c>
      <c r="BI195" s="18"/>
      <c r="BJ195" s="18"/>
      <c r="BK195" s="18"/>
      <c r="BL195" s="18"/>
      <c r="BM195" s="18"/>
      <c r="BN195" s="18"/>
      <c r="BO195" s="18"/>
      <c r="BP195" s="18"/>
      <c r="BQ195" s="57"/>
      <c r="BR195" s="57"/>
      <c r="BS195" s="57"/>
      <c r="BT195" s="57"/>
      <c r="BU195" s="57"/>
      <c r="BV195" s="57"/>
      <c r="BW195" s="57"/>
      <c r="BX195" s="57"/>
      <c r="BY195" s="57"/>
      <c r="BZ195" s="18"/>
    </row>
    <row r="196" spans="1:79" s="1" customFormat="1" ht="12" customHeight="1" x14ac:dyDescent="0.2">
      <c r="A196" s="13"/>
      <c r="B196" s="17" t="s">
        <v>74</v>
      </c>
      <c r="C196" s="17"/>
      <c r="D196" s="17"/>
      <c r="E196" s="17"/>
      <c r="F196" s="17"/>
      <c r="G196" s="17"/>
      <c r="H196" s="17"/>
      <c r="I196" s="18"/>
      <c r="J196" s="18"/>
      <c r="K196" s="18"/>
      <c r="L196" s="18"/>
      <c r="M196" s="18"/>
      <c r="N196" s="18"/>
      <c r="O196" s="18" t="s">
        <v>74</v>
      </c>
      <c r="P196" s="18"/>
      <c r="Q196" s="18"/>
      <c r="R196" s="18"/>
      <c r="S196" s="17" t="s">
        <v>74</v>
      </c>
      <c r="T196" s="18"/>
      <c r="U196" s="18"/>
      <c r="V196" s="18"/>
      <c r="W196" s="18"/>
      <c r="X196" s="18"/>
      <c r="Y196" s="18"/>
      <c r="Z196" s="18"/>
      <c r="AA196" s="13"/>
      <c r="AB196" s="13"/>
      <c r="AC196" s="13"/>
      <c r="AD196" s="13"/>
      <c r="AE196" s="13"/>
      <c r="AF196" s="18"/>
      <c r="AH196" s="13"/>
      <c r="AI196" s="13"/>
      <c r="AJ196" s="13"/>
      <c r="AK196" s="13"/>
      <c r="AL196" s="56" t="s">
        <v>70</v>
      </c>
      <c r="AM196" s="56"/>
      <c r="AN196" s="56"/>
      <c r="AO196" s="56"/>
      <c r="AP196" s="56"/>
      <c r="AQ196" s="17" t="s">
        <v>241</v>
      </c>
      <c r="AR196" s="17"/>
      <c r="AS196" s="17"/>
      <c r="AT196" s="17"/>
      <c r="AU196" s="17"/>
      <c r="AV196" s="17"/>
      <c r="AW196" s="17"/>
      <c r="AX196" s="18"/>
      <c r="AY196" s="18"/>
      <c r="AZ196" s="18"/>
      <c r="BA196" s="18"/>
      <c r="BB196" s="18"/>
      <c r="BC196" s="18"/>
      <c r="BD196" s="18" t="s">
        <v>72</v>
      </c>
      <c r="BE196" s="18"/>
      <c r="BF196" s="18"/>
      <c r="BG196" s="18"/>
      <c r="BH196" s="17" t="s">
        <v>42</v>
      </c>
      <c r="BI196" s="18"/>
      <c r="BJ196" s="18"/>
      <c r="BK196" s="18"/>
      <c r="BL196" s="18"/>
      <c r="BM196" s="18"/>
      <c r="BN196" s="18"/>
      <c r="BO196" s="18"/>
      <c r="BP196" s="18"/>
      <c r="BQ196" s="57"/>
      <c r="BR196" s="57"/>
      <c r="BS196" s="57"/>
      <c r="BT196" s="57"/>
      <c r="BU196" s="57"/>
      <c r="BV196" s="57"/>
      <c r="BW196" s="57"/>
      <c r="BX196" s="57"/>
      <c r="BY196" s="57"/>
      <c r="BZ196" s="18"/>
    </row>
    <row r="197" spans="1:79" s="1" customFormat="1" ht="12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56" t="s">
        <v>77</v>
      </c>
      <c r="AM197" s="56"/>
      <c r="AN197" s="56"/>
      <c r="AO197" s="56"/>
      <c r="AP197" s="56"/>
      <c r="AQ197" s="17" t="s">
        <v>242</v>
      </c>
      <c r="AR197" s="17"/>
      <c r="AS197" s="17"/>
      <c r="AT197" s="17"/>
      <c r="AU197" s="17"/>
      <c r="AV197" s="17"/>
      <c r="AW197" s="17"/>
      <c r="AX197" s="18"/>
      <c r="AY197" s="18"/>
      <c r="AZ197" s="18"/>
      <c r="BA197" s="18"/>
      <c r="BB197" s="18"/>
      <c r="BC197" s="18"/>
      <c r="BD197" s="18" t="s">
        <v>76</v>
      </c>
      <c r="BE197" s="18"/>
      <c r="BF197" s="18"/>
      <c r="BG197" s="18"/>
      <c r="BH197" s="17" t="s">
        <v>42</v>
      </c>
      <c r="BI197" s="18"/>
      <c r="BJ197" s="18"/>
      <c r="BK197" s="18"/>
      <c r="BL197" s="18"/>
      <c r="BM197" s="18"/>
      <c r="BN197" s="18"/>
      <c r="BO197" s="18"/>
      <c r="BP197" s="18"/>
      <c r="BQ197" s="57"/>
      <c r="BR197" s="57"/>
      <c r="BS197" s="57"/>
      <c r="BT197" s="57"/>
      <c r="BU197" s="57"/>
      <c r="BV197" s="57"/>
      <c r="BW197" s="57"/>
      <c r="BX197" s="57"/>
      <c r="BY197" s="57"/>
      <c r="BZ197" s="18"/>
    </row>
    <row r="198" spans="1:79" s="1" customFormat="1" ht="12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68" t="s">
        <v>79</v>
      </c>
      <c r="AM198" s="68"/>
      <c r="AN198" s="68"/>
      <c r="AO198" s="68"/>
      <c r="AP198" s="68"/>
      <c r="AQ198" s="29" t="s">
        <v>382</v>
      </c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 t="s">
        <v>81</v>
      </c>
      <c r="BE198" s="30"/>
      <c r="BF198" s="30"/>
      <c r="BG198" s="30"/>
      <c r="BH198" s="29" t="s">
        <v>42</v>
      </c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</row>
    <row r="199" spans="1:79" s="1" customFormat="1" ht="14.25" x14ac:dyDescent="0.2">
      <c r="Q199" s="37" t="s">
        <v>82</v>
      </c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</row>
    <row r="200" spans="1:79" s="1" customFormat="1" ht="15.75" customHeight="1" x14ac:dyDescent="0.2">
      <c r="Q200" s="44"/>
      <c r="R200" s="44"/>
      <c r="S200" s="44"/>
      <c r="T200" s="55" t="s">
        <v>83</v>
      </c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 t="s">
        <v>172</v>
      </c>
      <c r="AP200" s="55"/>
      <c r="AQ200" s="55"/>
      <c r="AR200" s="55"/>
      <c r="AS200" s="55"/>
      <c r="AT200" s="55"/>
      <c r="AU200" s="55"/>
      <c r="AV200" s="55"/>
      <c r="AW200" s="55"/>
      <c r="AX200" s="55" t="s">
        <v>84</v>
      </c>
      <c r="AY200" s="55"/>
      <c r="AZ200" s="55"/>
      <c r="BA200" s="55"/>
      <c r="BB200" s="55"/>
      <c r="BC200" s="55"/>
      <c r="BD200" s="55"/>
      <c r="BE200" s="55" t="s">
        <v>85</v>
      </c>
      <c r="BF200" s="55"/>
      <c r="BG200" s="55"/>
      <c r="BH200" s="55"/>
      <c r="BI200" s="55"/>
      <c r="BJ200" s="55"/>
    </row>
    <row r="201" spans="1:79" s="1" customFormat="1" ht="15" x14ac:dyDescent="0.2">
      <c r="Q201" s="52" t="s">
        <v>24</v>
      </c>
      <c r="R201" s="52"/>
      <c r="S201" s="52"/>
      <c r="T201" s="70" t="s">
        <v>211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71"/>
      <c r="AO201" s="36">
        <v>492.12</v>
      </c>
      <c r="AP201" s="33"/>
      <c r="AQ201" s="33"/>
      <c r="AR201" s="33"/>
      <c r="AS201" s="33"/>
      <c r="AT201" s="33"/>
      <c r="AU201" s="33"/>
      <c r="AV201" s="33"/>
      <c r="AW201" s="35"/>
      <c r="AX201" s="36" t="s">
        <v>247</v>
      </c>
      <c r="AY201" s="33"/>
      <c r="AZ201" s="33"/>
      <c r="BA201" s="33"/>
      <c r="BB201" s="33"/>
      <c r="BC201" s="33"/>
      <c r="BD201" s="35"/>
      <c r="BE201" s="75" t="s">
        <v>248</v>
      </c>
      <c r="BF201" s="76"/>
      <c r="BG201" s="76"/>
      <c r="BH201" s="76"/>
      <c r="BI201" s="76"/>
      <c r="BJ201" s="77"/>
    </row>
    <row r="202" spans="1:79" s="1" customFormat="1" ht="15" x14ac:dyDescent="0.2">
      <c r="Q202" s="52" t="s">
        <v>25</v>
      </c>
      <c r="R202" s="52"/>
      <c r="S202" s="52"/>
      <c r="T202" s="70" t="s">
        <v>221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71"/>
      <c r="AO202" s="36">
        <v>468.42</v>
      </c>
      <c r="AP202" s="33"/>
      <c r="AQ202" s="33"/>
      <c r="AR202" s="33"/>
      <c r="AS202" s="33"/>
      <c r="AT202" s="33"/>
      <c r="AU202" s="33"/>
      <c r="AV202" s="33"/>
      <c r="AW202" s="35"/>
      <c r="AX202" s="36" t="s">
        <v>200</v>
      </c>
      <c r="AY202" s="33"/>
      <c r="AZ202" s="33"/>
      <c r="BA202" s="33"/>
      <c r="BB202" s="33"/>
      <c r="BC202" s="33"/>
      <c r="BD202" s="35"/>
      <c r="BE202" s="75" t="s">
        <v>245</v>
      </c>
      <c r="BF202" s="76"/>
      <c r="BG202" s="76"/>
      <c r="BH202" s="76"/>
      <c r="BI202" s="76"/>
      <c r="BJ202" s="77"/>
    </row>
    <row r="203" spans="1:79" s="1" customFormat="1" ht="15" x14ac:dyDescent="0.2">
      <c r="Q203" s="52" t="s">
        <v>26</v>
      </c>
      <c r="R203" s="52"/>
      <c r="S203" s="52"/>
      <c r="T203" s="70" t="s">
        <v>220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71"/>
      <c r="AO203" s="72">
        <v>465.2</v>
      </c>
      <c r="AP203" s="73"/>
      <c r="AQ203" s="73"/>
      <c r="AR203" s="73"/>
      <c r="AS203" s="73"/>
      <c r="AT203" s="73"/>
      <c r="AU203" s="73"/>
      <c r="AV203" s="73"/>
      <c r="AW203" s="74"/>
      <c r="AX203" s="36" t="s">
        <v>243</v>
      </c>
      <c r="AY203" s="33"/>
      <c r="AZ203" s="33"/>
      <c r="BA203" s="33"/>
      <c r="BB203" s="33"/>
      <c r="BC203" s="33"/>
      <c r="BD203" s="35"/>
      <c r="BE203" s="75" t="s">
        <v>244</v>
      </c>
      <c r="BF203" s="76"/>
      <c r="BG203" s="76"/>
      <c r="BH203" s="76"/>
      <c r="BI203" s="76"/>
      <c r="BJ203" s="77"/>
    </row>
    <row r="204" spans="1:79" s="1" customFormat="1" x14ac:dyDescent="0.2"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</row>
    <row r="205" spans="1:79" s="1" customFormat="1" ht="14.25" x14ac:dyDescent="0.2">
      <c r="A205" s="37" t="s">
        <v>87</v>
      </c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</row>
    <row r="206" spans="1:79" s="1" customFormat="1" ht="7.5" customHeight="1" x14ac:dyDescent="0.2">
      <c r="A206" s="16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</row>
    <row r="207" spans="1:79" s="1" customFormat="1" ht="15" x14ac:dyDescent="0.2">
      <c r="B207" s="36" t="s">
        <v>24</v>
      </c>
      <c r="C207" s="36"/>
      <c r="D207" s="31" t="s">
        <v>94</v>
      </c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 t="s">
        <v>251</v>
      </c>
      <c r="T207" s="31"/>
      <c r="U207" s="32" t="s">
        <v>90</v>
      </c>
      <c r="V207" s="32"/>
      <c r="W207" s="31" t="s">
        <v>168</v>
      </c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5"/>
      <c r="AJ207" s="35"/>
      <c r="AK207" s="35"/>
      <c r="AL207" s="35"/>
      <c r="AM207" s="35"/>
      <c r="AO207" s="36" t="s">
        <v>51</v>
      </c>
      <c r="AP207" s="36"/>
      <c r="AQ207" s="31" t="s">
        <v>92</v>
      </c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 t="s">
        <v>252</v>
      </c>
      <c r="BG207" s="31"/>
      <c r="BH207" s="32" t="s">
        <v>90</v>
      </c>
      <c r="BI207" s="32"/>
      <c r="BJ207" s="31" t="s">
        <v>253</v>
      </c>
      <c r="BK207" s="31"/>
      <c r="BL207" s="31"/>
      <c r="BM207" s="31"/>
      <c r="BN207" s="31"/>
      <c r="BO207" s="31"/>
      <c r="BP207" s="31"/>
      <c r="BQ207" s="31"/>
      <c r="BR207" s="31"/>
      <c r="BS207" s="31"/>
      <c r="BT207" s="31"/>
      <c r="BU207" s="31"/>
      <c r="BV207" s="35"/>
      <c r="BW207" s="35"/>
      <c r="BX207" s="35"/>
      <c r="BY207" s="35"/>
      <c r="BZ207" s="35"/>
    </row>
    <row r="208" spans="1:79" s="1" customFormat="1" ht="15" x14ac:dyDescent="0.2">
      <c r="B208" s="36" t="s">
        <v>25</v>
      </c>
      <c r="C208" s="36"/>
      <c r="D208" s="31" t="s">
        <v>254</v>
      </c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 t="s">
        <v>255</v>
      </c>
      <c r="T208" s="31"/>
      <c r="U208" s="32" t="s">
        <v>90</v>
      </c>
      <c r="V208" s="32"/>
      <c r="W208" s="31" t="s">
        <v>256</v>
      </c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5"/>
      <c r="AJ208" s="35"/>
      <c r="AK208" s="35"/>
      <c r="AL208" s="35"/>
      <c r="AM208" s="35"/>
      <c r="AO208" s="36" t="s">
        <v>54</v>
      </c>
      <c r="AP208" s="36"/>
      <c r="AQ208" s="31" t="s">
        <v>91</v>
      </c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 t="s">
        <v>43</v>
      </c>
      <c r="BG208" s="31"/>
      <c r="BH208" s="32" t="s">
        <v>90</v>
      </c>
      <c r="BI208" s="32"/>
      <c r="BJ208" s="31" t="s">
        <v>43</v>
      </c>
      <c r="BK208" s="31"/>
      <c r="BL208" s="31"/>
      <c r="BM208" s="31"/>
      <c r="BN208" s="31"/>
      <c r="BO208" s="31"/>
      <c r="BP208" s="31"/>
      <c r="BQ208" s="31"/>
      <c r="BR208" s="31"/>
      <c r="BS208" s="31"/>
      <c r="BT208" s="31"/>
      <c r="BU208" s="31"/>
      <c r="BV208" s="35"/>
      <c r="BW208" s="35"/>
      <c r="BX208" s="35"/>
      <c r="BY208" s="35"/>
      <c r="BZ208" s="35"/>
    </row>
    <row r="209" spans="1:79" s="1" customFormat="1" ht="15" x14ac:dyDescent="0.2">
      <c r="B209" s="36" t="s">
        <v>26</v>
      </c>
      <c r="C209" s="36"/>
      <c r="D209" s="31" t="s">
        <v>160</v>
      </c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>
        <v>40</v>
      </c>
      <c r="T209" s="31"/>
      <c r="U209" s="32" t="s">
        <v>90</v>
      </c>
      <c r="V209" s="32"/>
      <c r="W209" s="31" t="s">
        <v>257</v>
      </c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5"/>
      <c r="AJ209" s="35"/>
      <c r="AK209" s="35"/>
      <c r="AL209" s="35"/>
      <c r="AM209" s="35"/>
      <c r="AO209" s="36"/>
      <c r="AP209" s="36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2"/>
      <c r="BI209" s="32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  <c r="BT209" s="31"/>
      <c r="BU209" s="31"/>
      <c r="BV209" s="35"/>
      <c r="BW209" s="35"/>
      <c r="BX209" s="35"/>
      <c r="BY209" s="35"/>
      <c r="BZ209" s="35"/>
    </row>
    <row r="210" spans="1:79" s="1" customFormat="1" ht="12" customHeight="1" x14ac:dyDescent="0.2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</row>
    <row r="211" spans="1:79" s="1" customFormat="1" ht="15.75" customHeight="1" x14ac:dyDescent="0.2">
      <c r="B211" s="5"/>
      <c r="C211" s="50" t="s">
        <v>4</v>
      </c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0"/>
      <c r="BR211" s="50"/>
      <c r="BS211" s="50"/>
      <c r="BT211" s="50"/>
      <c r="BU211" s="50"/>
      <c r="BV211" s="50"/>
      <c r="BW211" s="50"/>
      <c r="BX211" s="50"/>
      <c r="BY211" s="50"/>
      <c r="BZ211" s="5"/>
      <c r="CA211" s="5"/>
    </row>
    <row r="212" spans="1:79" s="1" customFormat="1" ht="16.5" x14ac:dyDescent="0.2">
      <c r="C212" s="50" t="s">
        <v>372</v>
      </c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0"/>
      <c r="BR212" s="50"/>
      <c r="BS212" s="50"/>
      <c r="BT212" s="50"/>
      <c r="BU212" s="50"/>
      <c r="BV212" s="50"/>
      <c r="BW212" s="50"/>
      <c r="BX212" s="50"/>
      <c r="BY212" s="50"/>
    </row>
    <row r="213" spans="1:79" s="1" customFormat="1" ht="16.5" x14ac:dyDescent="0.2">
      <c r="B213" s="6" t="s">
        <v>2</v>
      </c>
      <c r="BY213" s="7" t="s">
        <v>3</v>
      </c>
    </row>
    <row r="214" spans="1:79" s="1" customFormat="1" ht="6" customHeight="1" x14ac:dyDescent="0.2"/>
    <row r="215" spans="1:79" s="16" customFormat="1" ht="12" customHeight="1" x14ac:dyDescent="0.2">
      <c r="A215" s="8" t="s">
        <v>5</v>
      </c>
      <c r="B215" s="8" t="s">
        <v>6</v>
      </c>
      <c r="C215" s="44" t="s">
        <v>7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2" t="s">
        <v>8</v>
      </c>
      <c r="O215" s="42"/>
      <c r="P215" s="42"/>
      <c r="Q215" s="42" t="s">
        <v>9</v>
      </c>
      <c r="R215" s="42"/>
      <c r="S215" s="42"/>
      <c r="T215" s="42"/>
      <c r="U215" s="42" t="s">
        <v>10</v>
      </c>
      <c r="V215" s="42"/>
      <c r="W215" s="42"/>
      <c r="X215" s="42"/>
      <c r="Y215" s="42"/>
      <c r="Z215" s="42"/>
      <c r="AA215" s="42"/>
      <c r="AB215" s="42"/>
      <c r="AC215" s="42"/>
      <c r="AD215" s="44" t="s">
        <v>11</v>
      </c>
      <c r="AE215" s="44"/>
      <c r="AF215" s="44"/>
      <c r="AG215" s="44"/>
      <c r="AH215" s="44"/>
      <c r="AI215" s="44"/>
      <c r="AJ215" s="44"/>
      <c r="AK215" s="44"/>
      <c r="AL215" s="42" t="s">
        <v>12</v>
      </c>
      <c r="AM215" s="42"/>
      <c r="AN215" s="42"/>
      <c r="AO215" s="42" t="s">
        <v>13</v>
      </c>
      <c r="AP215" s="42"/>
      <c r="AQ215" s="42"/>
      <c r="AR215" s="42" t="s">
        <v>14</v>
      </c>
      <c r="AS215" s="42"/>
      <c r="AT215" s="42"/>
      <c r="AU215" s="42" t="s">
        <v>14</v>
      </c>
      <c r="AV215" s="42"/>
      <c r="AW215" s="42"/>
      <c r="AX215" s="42" t="s">
        <v>14</v>
      </c>
      <c r="AY215" s="42"/>
      <c r="AZ215" s="42"/>
      <c r="BA215" s="42" t="s">
        <v>15</v>
      </c>
      <c r="BB215" s="42"/>
      <c r="BC215" s="42"/>
      <c r="BD215" s="42"/>
      <c r="BE215" s="42" t="s">
        <v>16</v>
      </c>
      <c r="BF215" s="42"/>
      <c r="BG215" s="42"/>
      <c r="BH215" s="42" t="s">
        <v>17</v>
      </c>
      <c r="BI215" s="42"/>
      <c r="BJ215" s="43" t="s">
        <v>28</v>
      </c>
      <c r="BK215" s="43"/>
      <c r="BL215" s="43"/>
      <c r="BM215" s="44" t="s">
        <v>18</v>
      </c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</row>
    <row r="216" spans="1:79" s="1" customFormat="1" ht="12.75" customHeight="1" x14ac:dyDescent="0.2">
      <c r="A216" s="8"/>
      <c r="B216" s="8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5" t="s">
        <v>19</v>
      </c>
      <c r="O216" s="45"/>
      <c r="P216" s="45"/>
      <c r="Q216" s="45" t="s">
        <v>20</v>
      </c>
      <c r="R216" s="45"/>
      <c r="S216" s="45"/>
      <c r="T216" s="45"/>
      <c r="U216" s="45" t="s">
        <v>21</v>
      </c>
      <c r="V216" s="45"/>
      <c r="W216" s="45"/>
      <c r="X216" s="45"/>
      <c r="Y216" s="45"/>
      <c r="Z216" s="45"/>
      <c r="AA216" s="45"/>
      <c r="AB216" s="45"/>
      <c r="AC216" s="45"/>
      <c r="AD216" s="44"/>
      <c r="AE216" s="44"/>
      <c r="AF216" s="44"/>
      <c r="AG216" s="44"/>
      <c r="AH216" s="44"/>
      <c r="AI216" s="44"/>
      <c r="AJ216" s="44"/>
      <c r="AK216" s="44"/>
      <c r="AL216" s="45" t="s">
        <v>22</v>
      </c>
      <c r="AM216" s="45"/>
      <c r="AN216" s="45"/>
      <c r="AO216" s="45" t="s">
        <v>23</v>
      </c>
      <c r="AP216" s="45"/>
      <c r="AQ216" s="45"/>
      <c r="AR216" s="45" t="s">
        <v>24</v>
      </c>
      <c r="AS216" s="45"/>
      <c r="AT216" s="45"/>
      <c r="AU216" s="45" t="s">
        <v>25</v>
      </c>
      <c r="AV216" s="45"/>
      <c r="AW216" s="45"/>
      <c r="AX216" s="45" t="s">
        <v>26</v>
      </c>
      <c r="AY216" s="45"/>
      <c r="AZ216" s="45"/>
      <c r="BA216" s="45" t="s">
        <v>14</v>
      </c>
      <c r="BB216" s="45"/>
      <c r="BC216" s="45"/>
      <c r="BD216" s="45"/>
      <c r="BE216" s="45" t="s">
        <v>27</v>
      </c>
      <c r="BF216" s="45"/>
      <c r="BG216" s="45"/>
      <c r="BH216" s="45" t="s">
        <v>28</v>
      </c>
      <c r="BI216" s="45"/>
      <c r="BJ216" s="66" t="s">
        <v>167</v>
      </c>
      <c r="BK216" s="66"/>
      <c r="BL216" s="66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</row>
    <row r="217" spans="1:79" s="1" customFormat="1" ht="6" customHeight="1" x14ac:dyDescent="0.2"/>
    <row r="218" spans="1:79" s="1" customFormat="1" ht="14.25" x14ac:dyDescent="0.2">
      <c r="A218" s="10" t="s">
        <v>29</v>
      </c>
      <c r="AN218" s="19" t="s">
        <v>177</v>
      </c>
    </row>
    <row r="219" spans="1:79" s="16" customFormat="1" ht="12" customHeight="1" x14ac:dyDescent="0.2">
      <c r="A219" s="11" t="s">
        <v>24</v>
      </c>
      <c r="B219" s="12" t="s">
        <v>24</v>
      </c>
      <c r="C219" s="63" t="s">
        <v>258</v>
      </c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4" t="s">
        <v>259</v>
      </c>
      <c r="O219" s="64"/>
      <c r="P219" s="64"/>
      <c r="Q219" s="62" t="s">
        <v>24</v>
      </c>
      <c r="R219" s="62"/>
      <c r="S219" s="62"/>
      <c r="T219" s="62"/>
      <c r="U219" s="62" t="s">
        <v>102</v>
      </c>
      <c r="V219" s="62"/>
      <c r="W219" s="62"/>
      <c r="X219" s="62"/>
      <c r="Y219" s="62"/>
      <c r="Z219" s="62"/>
      <c r="AA219" s="62"/>
      <c r="AB219" s="62"/>
      <c r="AC219" s="62"/>
      <c r="AD219" s="62" t="s">
        <v>42</v>
      </c>
      <c r="AE219" s="62"/>
      <c r="AF219" s="62"/>
      <c r="AG219" s="62"/>
      <c r="AH219" s="62"/>
      <c r="AI219" s="62"/>
      <c r="AJ219" s="62"/>
      <c r="AK219" s="62"/>
      <c r="AL219" s="62" t="s">
        <v>24</v>
      </c>
      <c r="AM219" s="62"/>
      <c r="AN219" s="62"/>
      <c r="AO219" s="65">
        <v>50.76</v>
      </c>
      <c r="AP219" s="65">
        <v>50.76</v>
      </c>
      <c r="AQ219" s="65">
        <v>50.76</v>
      </c>
      <c r="AR219" s="58">
        <v>50</v>
      </c>
      <c r="AS219" s="58">
        <v>50</v>
      </c>
      <c r="AT219" s="58">
        <v>50</v>
      </c>
      <c r="AU219" s="58">
        <v>55</v>
      </c>
      <c r="AV219" s="58">
        <v>55</v>
      </c>
      <c r="AW219" s="58">
        <v>55</v>
      </c>
      <c r="AX219" s="58">
        <v>-60</v>
      </c>
      <c r="AY219" s="58">
        <v>-60</v>
      </c>
      <c r="AZ219" s="58">
        <v>-60</v>
      </c>
      <c r="BA219" s="59">
        <v>55</v>
      </c>
      <c r="BB219" s="59">
        <v>55</v>
      </c>
      <c r="BC219" s="59">
        <v>55</v>
      </c>
      <c r="BD219" s="59">
        <v>55</v>
      </c>
      <c r="BE219" s="60" t="s">
        <v>25</v>
      </c>
      <c r="BF219" s="60"/>
      <c r="BG219" s="60"/>
      <c r="BH219" s="60" t="s">
        <v>37</v>
      </c>
      <c r="BI219" s="60"/>
      <c r="BJ219" s="61">
        <f>500+100*(BA219-(49.106*LN(AO219)-124.209))/(23.199*LN(AO219)-67.4926)</f>
        <v>442.25237238130626</v>
      </c>
      <c r="BK219" s="61">
        <v>59.3</v>
      </c>
      <c r="BL219" s="61">
        <v>59.3</v>
      </c>
      <c r="BM219" s="62" t="s">
        <v>103</v>
      </c>
      <c r="BN219" s="62"/>
      <c r="BO219" s="62"/>
      <c r="BP219" s="62"/>
      <c r="BQ219" s="62"/>
      <c r="BR219" s="62"/>
      <c r="BS219" s="62"/>
      <c r="BT219" s="62"/>
      <c r="BU219" s="62"/>
      <c r="BV219" s="62"/>
      <c r="BW219" s="62"/>
      <c r="BX219" s="62"/>
      <c r="BY219" s="62"/>
      <c r="BZ219" s="62"/>
      <c r="CA219" s="62"/>
    </row>
    <row r="220" spans="1:79" s="1" customFormat="1" ht="14.25" x14ac:dyDescent="0.2">
      <c r="A220" s="10" t="s">
        <v>74</v>
      </c>
      <c r="AN220" s="19" t="s">
        <v>182</v>
      </c>
    </row>
    <row r="221" spans="1:79" s="16" customFormat="1" ht="12" customHeight="1" x14ac:dyDescent="0.2">
      <c r="A221" s="11" t="s">
        <v>24</v>
      </c>
      <c r="B221" s="12" t="s">
        <v>24</v>
      </c>
      <c r="C221" s="63" t="s">
        <v>260</v>
      </c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4" t="s">
        <v>261</v>
      </c>
      <c r="O221" s="64"/>
      <c r="P221" s="64"/>
      <c r="Q221" s="62" t="s">
        <v>33</v>
      </c>
      <c r="R221" s="62"/>
      <c r="S221" s="62"/>
      <c r="T221" s="62"/>
      <c r="U221" s="62" t="s">
        <v>102</v>
      </c>
      <c r="V221" s="62"/>
      <c r="W221" s="62"/>
      <c r="X221" s="62"/>
      <c r="Y221" s="62"/>
      <c r="Z221" s="62"/>
      <c r="AA221" s="62"/>
      <c r="AB221" s="62"/>
      <c r="AC221" s="62"/>
      <c r="AD221" s="62" t="s">
        <v>42</v>
      </c>
      <c r="AE221" s="62"/>
      <c r="AF221" s="62"/>
      <c r="AG221" s="62"/>
      <c r="AH221" s="62"/>
      <c r="AI221" s="62"/>
      <c r="AJ221" s="62"/>
      <c r="AK221" s="62"/>
      <c r="AL221" s="62" t="s">
        <v>25</v>
      </c>
      <c r="AM221" s="62"/>
      <c r="AN221" s="62"/>
      <c r="AO221" s="65">
        <v>53.98</v>
      </c>
      <c r="AP221" s="65">
        <v>53.98</v>
      </c>
      <c r="AQ221" s="65">
        <v>53.98</v>
      </c>
      <c r="AR221" s="58">
        <v>65</v>
      </c>
      <c r="AS221" s="58">
        <v>65</v>
      </c>
      <c r="AT221" s="58">
        <v>65</v>
      </c>
      <c r="AU221" s="58">
        <v>70</v>
      </c>
      <c r="AV221" s="58">
        <v>70</v>
      </c>
      <c r="AW221" s="58">
        <v>70</v>
      </c>
      <c r="AX221" s="58">
        <v>75</v>
      </c>
      <c r="AY221" s="58">
        <v>75</v>
      </c>
      <c r="AZ221" s="58">
        <v>75</v>
      </c>
      <c r="BA221" s="59">
        <v>75</v>
      </c>
      <c r="BB221" s="59">
        <v>75</v>
      </c>
      <c r="BC221" s="59">
        <v>75</v>
      </c>
      <c r="BD221" s="59">
        <v>75</v>
      </c>
      <c r="BE221" s="60" t="s">
        <v>262</v>
      </c>
      <c r="BF221" s="60"/>
      <c r="BG221" s="60"/>
      <c r="BH221" s="60" t="s">
        <v>37</v>
      </c>
      <c r="BI221" s="60"/>
      <c r="BJ221" s="61">
        <f t="shared" ref="BJ221:BJ222" si="15">500+100*(BA221-(49.106*LN(AO221)-124.209))/(23.199*LN(AO221)-67.4926)</f>
        <v>513.35559401877026</v>
      </c>
      <c r="BK221" s="61">
        <v>59.3</v>
      </c>
      <c r="BL221" s="61">
        <v>59.3</v>
      </c>
      <c r="BM221" s="62" t="s">
        <v>103</v>
      </c>
      <c r="BN221" s="62"/>
      <c r="BO221" s="62"/>
      <c r="BP221" s="62"/>
      <c r="BQ221" s="62"/>
      <c r="BR221" s="62"/>
      <c r="BS221" s="62"/>
      <c r="BT221" s="62"/>
      <c r="BU221" s="62"/>
      <c r="BV221" s="62"/>
      <c r="BW221" s="62"/>
      <c r="BX221" s="62"/>
      <c r="BY221" s="62"/>
      <c r="BZ221" s="62"/>
      <c r="CA221" s="62"/>
    </row>
    <row r="222" spans="1:79" s="16" customFormat="1" ht="12" customHeight="1" x14ac:dyDescent="0.2">
      <c r="A222" s="11" t="s">
        <v>25</v>
      </c>
      <c r="B222" s="12" t="s">
        <v>25</v>
      </c>
      <c r="C222" s="63" t="s">
        <v>263</v>
      </c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4" t="s">
        <v>259</v>
      </c>
      <c r="O222" s="64"/>
      <c r="P222" s="64"/>
      <c r="Q222" s="62" t="s">
        <v>33</v>
      </c>
      <c r="R222" s="62"/>
      <c r="S222" s="62"/>
      <c r="T222" s="62"/>
      <c r="U222" s="62" t="s">
        <v>107</v>
      </c>
      <c r="V222" s="62"/>
      <c r="W222" s="62"/>
      <c r="X222" s="62"/>
      <c r="Y222" s="62"/>
      <c r="Z222" s="62"/>
      <c r="AA222" s="62"/>
      <c r="AB222" s="62"/>
      <c r="AC222" s="62"/>
      <c r="AD222" s="62" t="s">
        <v>42</v>
      </c>
      <c r="AE222" s="62"/>
      <c r="AF222" s="62"/>
      <c r="AG222" s="62"/>
      <c r="AH222" s="62"/>
      <c r="AI222" s="62"/>
      <c r="AJ222" s="62"/>
      <c r="AK222" s="62"/>
      <c r="AL222" s="62" t="s">
        <v>26</v>
      </c>
      <c r="AM222" s="62"/>
      <c r="AN222" s="62"/>
      <c r="AO222" s="65">
        <v>56.16</v>
      </c>
      <c r="AP222" s="65">
        <v>56.16</v>
      </c>
      <c r="AQ222" s="65">
        <v>56.16</v>
      </c>
      <c r="AR222" s="58">
        <v>40</v>
      </c>
      <c r="AS222" s="58">
        <v>40</v>
      </c>
      <c r="AT222" s="58">
        <v>40</v>
      </c>
      <c r="AU222" s="58">
        <v>50</v>
      </c>
      <c r="AV222" s="58">
        <v>50</v>
      </c>
      <c r="AW222" s="58">
        <v>50</v>
      </c>
      <c r="AX222" s="58">
        <v>-52.5</v>
      </c>
      <c r="AY222" s="58">
        <v>-52.5</v>
      </c>
      <c r="AZ222" s="58">
        <v>-52.5</v>
      </c>
      <c r="BA222" s="59">
        <v>50</v>
      </c>
      <c r="BB222" s="59">
        <v>50</v>
      </c>
      <c r="BC222" s="59">
        <v>50</v>
      </c>
      <c r="BD222" s="59">
        <v>50</v>
      </c>
      <c r="BE222" s="60" t="s">
        <v>119</v>
      </c>
      <c r="BF222" s="60"/>
      <c r="BG222" s="60"/>
      <c r="BH222" s="60" t="s">
        <v>43</v>
      </c>
      <c r="BI222" s="60"/>
      <c r="BJ222" s="61">
        <f t="shared" si="15"/>
        <v>409.08284351744192</v>
      </c>
      <c r="BK222" s="61">
        <v>59.3</v>
      </c>
      <c r="BL222" s="61">
        <v>59.3</v>
      </c>
      <c r="BM222" s="62" t="s">
        <v>264</v>
      </c>
      <c r="BN222" s="62"/>
      <c r="BO222" s="62"/>
      <c r="BP222" s="62"/>
      <c r="BQ222" s="62"/>
      <c r="BR222" s="62"/>
      <c r="BS222" s="62"/>
      <c r="BT222" s="62"/>
      <c r="BU222" s="62"/>
      <c r="BV222" s="62"/>
      <c r="BW222" s="62"/>
      <c r="BX222" s="62"/>
      <c r="BY222" s="62"/>
      <c r="BZ222" s="62"/>
      <c r="CA222" s="62"/>
    </row>
    <row r="223" spans="1:79" s="1" customFormat="1" ht="3.75" customHeight="1" x14ac:dyDescent="0.2"/>
    <row r="224" spans="1:79" s="1" customFormat="1" ht="12" customHeight="1" x14ac:dyDescent="0.2">
      <c r="A224" s="13"/>
      <c r="B224" s="17" t="s">
        <v>62</v>
      </c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H224" s="13"/>
      <c r="AI224" s="13"/>
      <c r="AJ224" s="13"/>
      <c r="AK224" s="13"/>
      <c r="AL224" s="17" t="s">
        <v>63</v>
      </c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8"/>
      <c r="BU224" s="18"/>
      <c r="BV224" s="18"/>
      <c r="BW224" s="18"/>
      <c r="BX224" s="18"/>
      <c r="BY224" s="18"/>
    </row>
    <row r="225" spans="1:79" s="1" customFormat="1" ht="12" customHeight="1" x14ac:dyDescent="0.2">
      <c r="A225" s="13"/>
      <c r="B225" s="17" t="s">
        <v>69</v>
      </c>
      <c r="C225" s="17"/>
      <c r="D225" s="17"/>
      <c r="E225" s="17"/>
      <c r="F225" s="17"/>
      <c r="G225" s="17"/>
      <c r="H225" s="17"/>
      <c r="I225" s="18"/>
      <c r="J225" s="18"/>
      <c r="K225" s="18"/>
      <c r="L225" s="18"/>
      <c r="M225" s="18"/>
      <c r="N225" s="18"/>
      <c r="O225" s="18" t="s">
        <v>65</v>
      </c>
      <c r="P225" s="18"/>
      <c r="Q225" s="18"/>
      <c r="R225" s="18"/>
      <c r="S225" s="17" t="s">
        <v>42</v>
      </c>
      <c r="T225" s="18"/>
      <c r="U225" s="18"/>
      <c r="V225" s="18"/>
      <c r="W225" s="18"/>
      <c r="X225" s="18"/>
      <c r="Y225" s="18"/>
      <c r="Z225" s="18"/>
      <c r="AA225" s="13"/>
      <c r="AB225" s="13"/>
      <c r="AC225" s="13"/>
      <c r="AD225" s="13"/>
      <c r="AE225" s="13"/>
      <c r="AF225" s="18"/>
      <c r="AH225" s="13"/>
      <c r="AI225" s="13"/>
      <c r="AJ225" s="13"/>
      <c r="AK225" s="13"/>
      <c r="AL225" s="56" t="s">
        <v>66</v>
      </c>
      <c r="AM225" s="56"/>
      <c r="AN225" s="56"/>
      <c r="AO225" s="56"/>
      <c r="AP225" s="56"/>
      <c r="AQ225" s="17" t="s">
        <v>78</v>
      </c>
      <c r="AR225" s="17"/>
      <c r="AS225" s="17"/>
      <c r="AT225" s="17"/>
      <c r="AU225" s="17"/>
      <c r="AV225" s="17"/>
      <c r="AW225" s="17"/>
      <c r="AX225" s="18"/>
      <c r="AY225" s="18"/>
      <c r="AZ225" s="18"/>
      <c r="BA225" s="18"/>
      <c r="BB225" s="18"/>
      <c r="BC225" s="18"/>
      <c r="BD225" s="18" t="s">
        <v>65</v>
      </c>
      <c r="BE225" s="18"/>
      <c r="BF225" s="18"/>
      <c r="BG225" s="18"/>
      <c r="BH225" s="17" t="s">
        <v>42</v>
      </c>
      <c r="BI225" s="18"/>
      <c r="BJ225" s="18"/>
      <c r="BK225" s="18"/>
      <c r="BL225" s="18"/>
      <c r="BM225" s="18"/>
      <c r="BN225" s="18"/>
      <c r="BO225" s="18"/>
      <c r="BP225" s="18"/>
      <c r="BQ225" s="57"/>
      <c r="BR225" s="57"/>
      <c r="BS225" s="57"/>
      <c r="BT225" s="57"/>
      <c r="BU225" s="57"/>
      <c r="BV225" s="57"/>
      <c r="BW225" s="57"/>
      <c r="BX225" s="57"/>
      <c r="BY225" s="57"/>
      <c r="BZ225" s="18"/>
    </row>
    <row r="226" spans="1:79" s="1" customFormat="1" ht="12" customHeight="1" x14ac:dyDescent="0.2">
      <c r="A226" s="13"/>
      <c r="B226" s="17" t="s">
        <v>154</v>
      </c>
      <c r="C226" s="17"/>
      <c r="D226" s="17"/>
      <c r="E226" s="17"/>
      <c r="F226" s="17"/>
      <c r="G226" s="17"/>
      <c r="H226" s="17"/>
      <c r="I226" s="18"/>
      <c r="J226" s="18"/>
      <c r="K226" s="18"/>
      <c r="L226" s="18"/>
      <c r="M226" s="18"/>
      <c r="N226" s="18"/>
      <c r="O226" s="18" t="s">
        <v>65</v>
      </c>
      <c r="P226" s="18"/>
      <c r="Q226" s="18"/>
      <c r="R226" s="18"/>
      <c r="S226" s="17" t="s">
        <v>42</v>
      </c>
      <c r="T226" s="18"/>
      <c r="U226" s="18"/>
      <c r="V226" s="18"/>
      <c r="W226" s="18"/>
      <c r="X226" s="18"/>
      <c r="Y226" s="18"/>
      <c r="Z226" s="18"/>
      <c r="AA226" s="13"/>
      <c r="AB226" s="13"/>
      <c r="AC226" s="13"/>
      <c r="AD226" s="13"/>
      <c r="AE226" s="13"/>
      <c r="AF226" s="18"/>
      <c r="AH226" s="13"/>
      <c r="AI226" s="13"/>
      <c r="AJ226" s="13"/>
      <c r="AK226" s="13"/>
      <c r="AL226" s="56" t="s">
        <v>70</v>
      </c>
      <c r="AM226" s="56"/>
      <c r="AN226" s="56"/>
      <c r="AO226" s="56"/>
      <c r="AP226" s="56"/>
      <c r="AQ226" s="17" t="s">
        <v>67</v>
      </c>
      <c r="AR226" s="17"/>
      <c r="AS226" s="17"/>
      <c r="AT226" s="17"/>
      <c r="AU226" s="17"/>
      <c r="AV226" s="17"/>
      <c r="AW226" s="17"/>
      <c r="AX226" s="18"/>
      <c r="AY226" s="18"/>
      <c r="AZ226" s="18"/>
      <c r="BA226" s="18"/>
      <c r="BB226" s="18"/>
      <c r="BC226" s="18"/>
      <c r="BD226" s="18" t="s">
        <v>65</v>
      </c>
      <c r="BE226" s="18"/>
      <c r="BF226" s="18"/>
      <c r="BG226" s="18"/>
      <c r="BH226" s="17" t="s">
        <v>68</v>
      </c>
      <c r="BI226" s="18"/>
      <c r="BJ226" s="18"/>
      <c r="BK226" s="18"/>
      <c r="BL226" s="18"/>
      <c r="BM226" s="18"/>
      <c r="BN226" s="18"/>
      <c r="BO226" s="18"/>
      <c r="BP226" s="18"/>
      <c r="BQ226" s="57"/>
      <c r="BR226" s="57"/>
      <c r="BS226" s="57"/>
      <c r="BT226" s="57"/>
      <c r="BU226" s="57"/>
      <c r="BV226" s="57"/>
      <c r="BW226" s="57"/>
      <c r="BX226" s="57"/>
      <c r="BY226" s="57"/>
      <c r="BZ226" s="18"/>
    </row>
    <row r="227" spans="1:79" s="1" customFormat="1" ht="12" customHeight="1" x14ac:dyDescent="0.2">
      <c r="A227" s="13"/>
      <c r="B227" s="17" t="s">
        <v>74</v>
      </c>
      <c r="C227" s="17"/>
      <c r="D227" s="17"/>
      <c r="E227" s="17"/>
      <c r="F227" s="17"/>
      <c r="G227" s="17"/>
      <c r="H227" s="17"/>
      <c r="I227" s="18"/>
      <c r="J227" s="18"/>
      <c r="K227" s="18"/>
      <c r="L227" s="18"/>
      <c r="M227" s="18"/>
      <c r="N227" s="18"/>
      <c r="O227" s="18" t="s">
        <v>74</v>
      </c>
      <c r="P227" s="18"/>
      <c r="Q227" s="18"/>
      <c r="R227" s="18"/>
      <c r="S227" s="17" t="s">
        <v>74</v>
      </c>
      <c r="T227" s="18"/>
      <c r="U227" s="18"/>
      <c r="V227" s="18"/>
      <c r="W227" s="18"/>
      <c r="X227" s="18"/>
      <c r="Y227" s="18"/>
      <c r="Z227" s="18"/>
      <c r="AA227" s="13"/>
      <c r="AB227" s="13"/>
      <c r="AC227" s="13"/>
      <c r="AD227" s="13"/>
      <c r="AE227" s="13"/>
      <c r="AF227" s="18"/>
      <c r="AH227" s="13"/>
      <c r="AI227" s="13"/>
      <c r="AJ227" s="13"/>
      <c r="AK227" s="13"/>
      <c r="AL227" s="56" t="s">
        <v>70</v>
      </c>
      <c r="AM227" s="56"/>
      <c r="AN227" s="56"/>
      <c r="AO227" s="56"/>
      <c r="AP227" s="56"/>
      <c r="AQ227" s="17" t="s">
        <v>64</v>
      </c>
      <c r="AR227" s="17"/>
      <c r="AS227" s="17"/>
      <c r="AT227" s="17"/>
      <c r="AU227" s="17"/>
      <c r="AV227" s="17"/>
      <c r="AW227" s="17"/>
      <c r="AX227" s="18"/>
      <c r="AY227" s="18"/>
      <c r="AZ227" s="18"/>
      <c r="BA227" s="18"/>
      <c r="BB227" s="18"/>
      <c r="BC227" s="18"/>
      <c r="BD227" s="18" t="s">
        <v>65</v>
      </c>
      <c r="BE227" s="18"/>
      <c r="BF227" s="18"/>
      <c r="BG227" s="18"/>
      <c r="BH227" s="17" t="s">
        <v>42</v>
      </c>
      <c r="BI227" s="18"/>
      <c r="BJ227" s="18"/>
      <c r="BK227" s="18"/>
      <c r="BL227" s="18"/>
      <c r="BM227" s="18"/>
      <c r="BN227" s="18"/>
      <c r="BO227" s="18"/>
      <c r="BP227" s="18"/>
      <c r="BQ227" s="57"/>
      <c r="BR227" s="57"/>
      <c r="BS227" s="57"/>
      <c r="BT227" s="57"/>
      <c r="BU227" s="57"/>
      <c r="BV227" s="57"/>
      <c r="BW227" s="57"/>
      <c r="BX227" s="57"/>
      <c r="BY227" s="57"/>
      <c r="BZ227" s="18"/>
    </row>
    <row r="228" spans="1:79" s="1" customFormat="1" ht="12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56" t="s">
        <v>77</v>
      </c>
      <c r="AM228" s="56"/>
      <c r="AN228" s="56"/>
      <c r="AO228" s="56"/>
      <c r="AP228" s="56"/>
      <c r="AQ228" s="17" t="s">
        <v>265</v>
      </c>
      <c r="AR228" s="17"/>
      <c r="AS228" s="17"/>
      <c r="AT228" s="17"/>
      <c r="AU228" s="17"/>
      <c r="AV228" s="17"/>
      <c r="AW228" s="17"/>
      <c r="AX228" s="18"/>
      <c r="AY228" s="18"/>
      <c r="AZ228" s="18"/>
      <c r="BA228" s="18"/>
      <c r="BB228" s="18"/>
      <c r="BC228" s="18"/>
      <c r="BD228" s="18" t="s">
        <v>76</v>
      </c>
      <c r="BE228" s="18"/>
      <c r="BF228" s="18"/>
      <c r="BG228" s="18"/>
      <c r="BH228" s="17" t="s">
        <v>42</v>
      </c>
      <c r="BI228" s="18"/>
      <c r="BJ228" s="18"/>
      <c r="BK228" s="18"/>
      <c r="BL228" s="18"/>
      <c r="BM228" s="18"/>
      <c r="BN228" s="18"/>
      <c r="BO228" s="18"/>
      <c r="BP228" s="18"/>
      <c r="BQ228" s="57"/>
      <c r="BR228" s="57"/>
      <c r="BS228" s="57"/>
      <c r="BT228" s="57"/>
      <c r="BU228" s="57"/>
      <c r="BV228" s="57"/>
      <c r="BW228" s="57"/>
      <c r="BX228" s="57"/>
      <c r="BY228" s="57"/>
      <c r="BZ228" s="18"/>
    </row>
    <row r="229" spans="1:79" s="1" customFormat="1" ht="12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68" t="s">
        <v>79</v>
      </c>
      <c r="AM229" s="68"/>
      <c r="AN229" s="68"/>
      <c r="AO229" s="68"/>
      <c r="AP229" s="68"/>
      <c r="AQ229" s="29" t="s">
        <v>384</v>
      </c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 t="s">
        <v>76</v>
      </c>
      <c r="BE229" s="30"/>
      <c r="BF229" s="30"/>
      <c r="BG229" s="30"/>
      <c r="BH229" s="29" t="s">
        <v>42</v>
      </c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</row>
    <row r="230" spans="1:79" s="1" customFormat="1" ht="14.25" x14ac:dyDescent="0.2">
      <c r="Q230" s="37" t="s">
        <v>82</v>
      </c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  <c r="BJ230" s="37"/>
    </row>
    <row r="231" spans="1:79" s="1" customFormat="1" ht="15.75" customHeight="1" x14ac:dyDescent="0.2">
      <c r="Q231" s="44"/>
      <c r="R231" s="44"/>
      <c r="S231" s="44"/>
      <c r="T231" s="55" t="s">
        <v>83</v>
      </c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 t="s">
        <v>172</v>
      </c>
      <c r="AP231" s="55"/>
      <c r="AQ231" s="55"/>
      <c r="AR231" s="55"/>
      <c r="AS231" s="55"/>
      <c r="AT231" s="55"/>
      <c r="AU231" s="55"/>
      <c r="AV231" s="55"/>
      <c r="AW231" s="55"/>
      <c r="AX231" s="55" t="s">
        <v>84</v>
      </c>
      <c r="AY231" s="55"/>
      <c r="AZ231" s="55"/>
      <c r="BA231" s="55"/>
      <c r="BB231" s="55"/>
      <c r="BC231" s="55"/>
      <c r="BD231" s="55"/>
      <c r="BE231" s="55" t="s">
        <v>85</v>
      </c>
      <c r="BF231" s="55"/>
      <c r="BG231" s="55"/>
      <c r="BH231" s="55"/>
      <c r="BI231" s="55"/>
      <c r="BJ231" s="55"/>
    </row>
    <row r="232" spans="1:79" s="1" customFormat="1" ht="15" x14ac:dyDescent="0.2">
      <c r="Q232" s="52" t="s">
        <v>24</v>
      </c>
      <c r="R232" s="52"/>
      <c r="S232" s="52"/>
      <c r="T232" s="53" t="s">
        <v>260</v>
      </c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2">
        <v>513.36</v>
      </c>
      <c r="AP232" s="52"/>
      <c r="AQ232" s="52"/>
      <c r="AR232" s="52"/>
      <c r="AS232" s="52"/>
      <c r="AT232" s="52"/>
      <c r="AU232" s="52"/>
      <c r="AV232" s="52"/>
      <c r="AW232" s="52"/>
      <c r="AX232" s="52" t="s">
        <v>159</v>
      </c>
      <c r="AY232" s="52"/>
      <c r="AZ232" s="52"/>
      <c r="BA232" s="52"/>
      <c r="BB232" s="52"/>
      <c r="BC232" s="52"/>
      <c r="BD232" s="52"/>
      <c r="BE232" s="54" t="s">
        <v>266</v>
      </c>
      <c r="BF232" s="54"/>
      <c r="BG232" s="54"/>
      <c r="BH232" s="54"/>
      <c r="BI232" s="54"/>
      <c r="BJ232" s="54"/>
    </row>
    <row r="233" spans="1:79" s="1" customFormat="1" ht="15" x14ac:dyDescent="0.2">
      <c r="Q233" s="52" t="s">
        <v>25</v>
      </c>
      <c r="R233" s="52"/>
      <c r="S233" s="52"/>
      <c r="T233" s="53" t="s">
        <v>258</v>
      </c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2">
        <v>442.25</v>
      </c>
      <c r="AP233" s="52"/>
      <c r="AQ233" s="52"/>
      <c r="AR233" s="52"/>
      <c r="AS233" s="52"/>
      <c r="AT233" s="52"/>
      <c r="AU233" s="52"/>
      <c r="AV233" s="52"/>
      <c r="AW233" s="52"/>
      <c r="AX233" s="52" t="s">
        <v>86</v>
      </c>
      <c r="AY233" s="52"/>
      <c r="AZ233" s="52"/>
      <c r="BA233" s="52"/>
      <c r="BB233" s="52"/>
      <c r="BC233" s="52"/>
      <c r="BD233" s="52"/>
      <c r="BE233" s="54" t="s">
        <v>267</v>
      </c>
      <c r="BF233" s="54"/>
      <c r="BG233" s="54"/>
      <c r="BH233" s="54"/>
      <c r="BI233" s="54"/>
      <c r="BJ233" s="54"/>
    </row>
    <row r="234" spans="1:79" s="1" customFormat="1" ht="15" x14ac:dyDescent="0.2">
      <c r="Q234" s="52" t="s">
        <v>26</v>
      </c>
      <c r="R234" s="52"/>
      <c r="S234" s="52"/>
      <c r="T234" s="53" t="s">
        <v>263</v>
      </c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2">
        <v>409.08</v>
      </c>
      <c r="AP234" s="52"/>
      <c r="AQ234" s="52"/>
      <c r="AR234" s="52"/>
      <c r="AS234" s="52"/>
      <c r="AT234" s="52"/>
      <c r="AU234" s="52"/>
      <c r="AV234" s="52"/>
      <c r="AW234" s="52"/>
      <c r="AX234" s="52" t="s">
        <v>205</v>
      </c>
      <c r="AY234" s="52"/>
      <c r="AZ234" s="52"/>
      <c r="BA234" s="52"/>
      <c r="BB234" s="52"/>
      <c r="BC234" s="52"/>
      <c r="BD234" s="52"/>
      <c r="BE234" s="54" t="s">
        <v>268</v>
      </c>
      <c r="BF234" s="54"/>
      <c r="BG234" s="54"/>
      <c r="BH234" s="54"/>
      <c r="BI234" s="54"/>
      <c r="BJ234" s="54"/>
    </row>
    <row r="235" spans="1:79" s="1" customFormat="1" x14ac:dyDescent="0.2"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</row>
    <row r="236" spans="1:79" s="1" customFormat="1" ht="15.75" customHeight="1" x14ac:dyDescent="0.2">
      <c r="B236" s="5"/>
      <c r="C236" s="50" t="s">
        <v>4</v>
      </c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50"/>
      <c r="AW236" s="50"/>
      <c r="AX236" s="50"/>
      <c r="AY236" s="50"/>
      <c r="AZ236" s="50"/>
      <c r="BA236" s="50"/>
      <c r="BB236" s="50"/>
      <c r="BC236" s="50"/>
      <c r="BD236" s="50"/>
      <c r="BE236" s="50"/>
      <c r="BF236" s="50"/>
      <c r="BG236" s="50"/>
      <c r="BH236" s="50"/>
      <c r="BI236" s="50"/>
      <c r="BJ236" s="50"/>
      <c r="BK236" s="50"/>
      <c r="BL236" s="50"/>
      <c r="BM236" s="50"/>
      <c r="BN236" s="50"/>
      <c r="BO236" s="50"/>
      <c r="BP236" s="50"/>
      <c r="BQ236" s="50"/>
      <c r="BR236" s="50"/>
      <c r="BS236" s="50"/>
      <c r="BT236" s="50"/>
      <c r="BU236" s="50"/>
      <c r="BV236" s="50"/>
      <c r="BW236" s="50"/>
      <c r="BX236" s="50"/>
      <c r="BY236" s="50"/>
      <c r="BZ236" s="5"/>
      <c r="CA236" s="5"/>
    </row>
    <row r="237" spans="1:79" s="1" customFormat="1" ht="16.5" x14ac:dyDescent="0.2">
      <c r="C237" s="50" t="s">
        <v>373</v>
      </c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0"/>
      <c r="BL237" s="50"/>
      <c r="BM237" s="50"/>
      <c r="BN237" s="50"/>
      <c r="BO237" s="50"/>
      <c r="BP237" s="50"/>
      <c r="BQ237" s="50"/>
      <c r="BR237" s="50"/>
      <c r="BS237" s="50"/>
      <c r="BT237" s="50"/>
      <c r="BU237" s="50"/>
      <c r="BV237" s="50"/>
      <c r="BW237" s="50"/>
      <c r="BX237" s="50"/>
      <c r="BY237" s="50"/>
    </row>
    <row r="238" spans="1:79" s="1" customFormat="1" ht="16.5" x14ac:dyDescent="0.2">
      <c r="B238" s="6" t="s">
        <v>2</v>
      </c>
      <c r="BY238" s="7" t="s">
        <v>3</v>
      </c>
    </row>
    <row r="239" spans="1:79" s="1" customFormat="1" ht="6" customHeight="1" x14ac:dyDescent="0.2"/>
    <row r="240" spans="1:79" s="16" customFormat="1" ht="12" customHeight="1" x14ac:dyDescent="0.2">
      <c r="A240" s="8" t="s">
        <v>5</v>
      </c>
      <c r="B240" s="8" t="s">
        <v>6</v>
      </c>
      <c r="C240" s="44" t="s">
        <v>7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2" t="s">
        <v>8</v>
      </c>
      <c r="O240" s="42"/>
      <c r="P240" s="42"/>
      <c r="Q240" s="42" t="s">
        <v>9</v>
      </c>
      <c r="R240" s="42"/>
      <c r="S240" s="42"/>
      <c r="T240" s="42"/>
      <c r="U240" s="42" t="s">
        <v>10</v>
      </c>
      <c r="V240" s="42"/>
      <c r="W240" s="42"/>
      <c r="X240" s="42"/>
      <c r="Y240" s="42"/>
      <c r="Z240" s="42"/>
      <c r="AA240" s="42"/>
      <c r="AB240" s="42"/>
      <c r="AC240" s="42"/>
      <c r="AD240" s="44" t="s">
        <v>11</v>
      </c>
      <c r="AE240" s="44"/>
      <c r="AF240" s="44"/>
      <c r="AG240" s="44"/>
      <c r="AH240" s="44"/>
      <c r="AI240" s="44"/>
      <c r="AJ240" s="44"/>
      <c r="AK240" s="44"/>
      <c r="AL240" s="42" t="s">
        <v>12</v>
      </c>
      <c r="AM240" s="42"/>
      <c r="AN240" s="42"/>
      <c r="AO240" s="42" t="s">
        <v>13</v>
      </c>
      <c r="AP240" s="42"/>
      <c r="AQ240" s="42"/>
      <c r="AR240" s="42" t="s">
        <v>14</v>
      </c>
      <c r="AS240" s="42"/>
      <c r="AT240" s="42"/>
      <c r="AU240" s="42" t="s">
        <v>14</v>
      </c>
      <c r="AV240" s="42"/>
      <c r="AW240" s="42"/>
      <c r="AX240" s="42" t="s">
        <v>14</v>
      </c>
      <c r="AY240" s="42"/>
      <c r="AZ240" s="42"/>
      <c r="BA240" s="42" t="s">
        <v>15</v>
      </c>
      <c r="BB240" s="42"/>
      <c r="BC240" s="42"/>
      <c r="BD240" s="42"/>
      <c r="BE240" s="42" t="s">
        <v>16</v>
      </c>
      <c r="BF240" s="42"/>
      <c r="BG240" s="42"/>
      <c r="BH240" s="42" t="s">
        <v>17</v>
      </c>
      <c r="BI240" s="42"/>
      <c r="BJ240" s="43" t="s">
        <v>28</v>
      </c>
      <c r="BK240" s="43"/>
      <c r="BL240" s="43"/>
      <c r="BM240" s="44" t="s">
        <v>18</v>
      </c>
      <c r="BN240" s="44"/>
      <c r="BO240" s="44"/>
      <c r="BP240" s="44"/>
      <c r="BQ240" s="44"/>
      <c r="BR240" s="44"/>
      <c r="BS240" s="44"/>
      <c r="BT240" s="44"/>
      <c r="BU240" s="44"/>
      <c r="BV240" s="44"/>
      <c r="BW240" s="44"/>
      <c r="BX240" s="44"/>
      <c r="BY240" s="44"/>
      <c r="BZ240" s="44"/>
      <c r="CA240" s="44"/>
    </row>
    <row r="241" spans="1:79" s="1" customFormat="1" ht="12.75" customHeight="1" x14ac:dyDescent="0.2">
      <c r="A241" s="8"/>
      <c r="B241" s="8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5" t="s">
        <v>19</v>
      </c>
      <c r="O241" s="45"/>
      <c r="P241" s="45"/>
      <c r="Q241" s="45" t="s">
        <v>20</v>
      </c>
      <c r="R241" s="45"/>
      <c r="S241" s="45"/>
      <c r="T241" s="45"/>
      <c r="U241" s="45" t="s">
        <v>21</v>
      </c>
      <c r="V241" s="45"/>
      <c r="W241" s="45"/>
      <c r="X241" s="45"/>
      <c r="Y241" s="45"/>
      <c r="Z241" s="45"/>
      <c r="AA241" s="45"/>
      <c r="AB241" s="45"/>
      <c r="AC241" s="45"/>
      <c r="AD241" s="44"/>
      <c r="AE241" s="44"/>
      <c r="AF241" s="44"/>
      <c r="AG241" s="44"/>
      <c r="AH241" s="44"/>
      <c r="AI241" s="44"/>
      <c r="AJ241" s="44"/>
      <c r="AK241" s="44"/>
      <c r="AL241" s="45" t="s">
        <v>22</v>
      </c>
      <c r="AM241" s="45"/>
      <c r="AN241" s="45"/>
      <c r="AO241" s="45" t="s">
        <v>23</v>
      </c>
      <c r="AP241" s="45"/>
      <c r="AQ241" s="45"/>
      <c r="AR241" s="45" t="s">
        <v>24</v>
      </c>
      <c r="AS241" s="45"/>
      <c r="AT241" s="45"/>
      <c r="AU241" s="45" t="s">
        <v>25</v>
      </c>
      <c r="AV241" s="45"/>
      <c r="AW241" s="45"/>
      <c r="AX241" s="45" t="s">
        <v>26</v>
      </c>
      <c r="AY241" s="45"/>
      <c r="AZ241" s="45"/>
      <c r="BA241" s="45" t="s">
        <v>14</v>
      </c>
      <c r="BB241" s="45"/>
      <c r="BC241" s="45"/>
      <c r="BD241" s="45"/>
      <c r="BE241" s="45" t="s">
        <v>27</v>
      </c>
      <c r="BF241" s="45"/>
      <c r="BG241" s="45"/>
      <c r="BH241" s="45" t="s">
        <v>28</v>
      </c>
      <c r="BI241" s="45"/>
      <c r="BJ241" s="66" t="s">
        <v>167</v>
      </c>
      <c r="BK241" s="66"/>
      <c r="BL241" s="66"/>
      <c r="BM241" s="44"/>
      <c r="BN241" s="44"/>
      <c r="BO241" s="44"/>
      <c r="BP241" s="44"/>
      <c r="BQ241" s="44"/>
      <c r="BR241" s="44"/>
      <c r="BS241" s="44"/>
      <c r="BT241" s="44"/>
      <c r="BU241" s="44"/>
      <c r="BV241" s="44"/>
      <c r="BW241" s="44"/>
      <c r="BX241" s="44"/>
      <c r="BY241" s="44"/>
      <c r="BZ241" s="44"/>
      <c r="CA241" s="44"/>
    </row>
    <row r="242" spans="1:79" s="1" customFormat="1" ht="6" customHeight="1" x14ac:dyDescent="0.2"/>
    <row r="243" spans="1:79" s="1" customFormat="1" ht="14.25" x14ac:dyDescent="0.2">
      <c r="A243" s="10" t="s">
        <v>29</v>
      </c>
      <c r="AN243" s="19" t="s">
        <v>114</v>
      </c>
    </row>
    <row r="244" spans="1:79" s="16" customFormat="1" ht="12" customHeight="1" x14ac:dyDescent="0.2">
      <c r="A244" s="11" t="s">
        <v>24</v>
      </c>
      <c r="B244" s="12" t="s">
        <v>33</v>
      </c>
      <c r="C244" s="63" t="s">
        <v>276</v>
      </c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4" t="s">
        <v>259</v>
      </c>
      <c r="O244" s="64"/>
      <c r="P244" s="64"/>
      <c r="Q244" s="62" t="s">
        <v>180</v>
      </c>
      <c r="R244" s="62"/>
      <c r="S244" s="62"/>
      <c r="T244" s="62"/>
      <c r="U244" s="62" t="s">
        <v>277</v>
      </c>
      <c r="V244" s="62"/>
      <c r="W244" s="62"/>
      <c r="X244" s="62"/>
      <c r="Y244" s="62"/>
      <c r="Z244" s="62"/>
      <c r="AA244" s="62"/>
      <c r="AB244" s="62"/>
      <c r="AC244" s="62"/>
      <c r="AD244" s="62" t="s">
        <v>42</v>
      </c>
      <c r="AE244" s="62"/>
      <c r="AF244" s="62"/>
      <c r="AG244" s="62"/>
      <c r="AH244" s="62"/>
      <c r="AI244" s="62"/>
      <c r="AJ244" s="62"/>
      <c r="AK244" s="62"/>
      <c r="AL244" s="62" t="s">
        <v>24</v>
      </c>
      <c r="AM244" s="62"/>
      <c r="AN244" s="62"/>
      <c r="AO244" s="65">
        <v>65.95</v>
      </c>
      <c r="AP244" s="65">
        <v>65.95</v>
      </c>
      <c r="AQ244" s="65">
        <v>65.95</v>
      </c>
      <c r="AR244" s="58">
        <v>-185</v>
      </c>
      <c r="AS244" s="58">
        <v>-185</v>
      </c>
      <c r="AT244" s="58">
        <v>-185</v>
      </c>
      <c r="AU244" s="58">
        <v>-185</v>
      </c>
      <c r="AV244" s="58">
        <v>-185</v>
      </c>
      <c r="AW244" s="58">
        <v>-185</v>
      </c>
      <c r="AX244" s="58">
        <v>-185</v>
      </c>
      <c r="AY244" s="58">
        <v>-185</v>
      </c>
      <c r="AZ244" s="58">
        <v>-185</v>
      </c>
      <c r="BA244" s="59">
        <v>0</v>
      </c>
      <c r="BB244" s="59">
        <v>0</v>
      </c>
      <c r="BC244" s="59">
        <v>0</v>
      </c>
      <c r="BD244" s="59">
        <v>0</v>
      </c>
      <c r="BE244" s="60" t="s">
        <v>33</v>
      </c>
      <c r="BF244" s="60"/>
      <c r="BG244" s="60"/>
      <c r="BH244" s="60" t="s">
        <v>144</v>
      </c>
      <c r="BI244" s="60"/>
      <c r="BJ244" s="61">
        <v>0</v>
      </c>
      <c r="BK244" s="61">
        <v>0</v>
      </c>
      <c r="BL244" s="61">
        <v>0</v>
      </c>
      <c r="BM244" s="62" t="s">
        <v>278</v>
      </c>
      <c r="BN244" s="62"/>
      <c r="BO244" s="62"/>
      <c r="BP244" s="62"/>
      <c r="BQ244" s="62"/>
      <c r="BR244" s="62"/>
      <c r="BS244" s="62"/>
      <c r="BT244" s="62"/>
      <c r="BU244" s="62"/>
      <c r="BV244" s="62"/>
      <c r="BW244" s="62"/>
      <c r="BX244" s="62"/>
      <c r="BY244" s="62"/>
      <c r="BZ244" s="62"/>
      <c r="CA244" s="62"/>
    </row>
    <row r="245" spans="1:79" s="1" customFormat="1" ht="14.25" x14ac:dyDescent="0.2">
      <c r="A245" s="10" t="s">
        <v>74</v>
      </c>
      <c r="AN245" s="19" t="s">
        <v>125</v>
      </c>
    </row>
    <row r="246" spans="1:79" s="16" customFormat="1" ht="12" customHeight="1" x14ac:dyDescent="0.2">
      <c r="A246" s="11" t="s">
        <v>24</v>
      </c>
      <c r="B246" s="12" t="s">
        <v>24</v>
      </c>
      <c r="C246" s="63" t="s">
        <v>279</v>
      </c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4" t="s">
        <v>280</v>
      </c>
      <c r="O246" s="64"/>
      <c r="P246" s="64"/>
      <c r="Q246" s="62" t="s">
        <v>33</v>
      </c>
      <c r="R246" s="62"/>
      <c r="S246" s="62"/>
      <c r="T246" s="62"/>
      <c r="U246" s="62" t="s">
        <v>47</v>
      </c>
      <c r="V246" s="62"/>
      <c r="W246" s="62"/>
      <c r="X246" s="62"/>
      <c r="Y246" s="62"/>
      <c r="Z246" s="62"/>
      <c r="AA246" s="62"/>
      <c r="AB246" s="62"/>
      <c r="AC246" s="62"/>
      <c r="AD246" s="62" t="s">
        <v>42</v>
      </c>
      <c r="AE246" s="62"/>
      <c r="AF246" s="62"/>
      <c r="AG246" s="62"/>
      <c r="AH246" s="62"/>
      <c r="AI246" s="62"/>
      <c r="AJ246" s="62"/>
      <c r="AK246" s="62"/>
      <c r="AL246" s="62" t="s">
        <v>26</v>
      </c>
      <c r="AM246" s="62"/>
      <c r="AN246" s="62"/>
      <c r="AO246" s="65">
        <v>71.55</v>
      </c>
      <c r="AP246" s="65">
        <v>71.55</v>
      </c>
      <c r="AQ246" s="65">
        <v>71.55</v>
      </c>
      <c r="AR246" s="58">
        <v>-95</v>
      </c>
      <c r="AS246" s="58">
        <v>-95</v>
      </c>
      <c r="AT246" s="58">
        <v>-95</v>
      </c>
      <c r="AU246" s="58">
        <v>95</v>
      </c>
      <c r="AV246" s="58">
        <v>95</v>
      </c>
      <c r="AW246" s="58">
        <v>95</v>
      </c>
      <c r="AX246" s="58">
        <v>100</v>
      </c>
      <c r="AY246" s="58">
        <v>100</v>
      </c>
      <c r="AZ246" s="58">
        <v>100</v>
      </c>
      <c r="BA246" s="59">
        <v>100</v>
      </c>
      <c r="BB246" s="59">
        <v>100</v>
      </c>
      <c r="BC246" s="59">
        <v>100</v>
      </c>
      <c r="BD246" s="59">
        <v>100</v>
      </c>
      <c r="BE246" s="60" t="s">
        <v>119</v>
      </c>
      <c r="BF246" s="60"/>
      <c r="BG246" s="60"/>
      <c r="BH246" s="60" t="s">
        <v>37</v>
      </c>
      <c r="BI246" s="60"/>
      <c r="BJ246" s="61">
        <f t="shared" ref="BJ246:BJ247" si="16">500+100*(BA246-(133.94*LN(AO246)-441.465))/(35.3938*LN(AO246)-113.0057)</f>
        <v>419.99994721886844</v>
      </c>
      <c r="BK246" s="61">
        <v>59.3</v>
      </c>
      <c r="BL246" s="61">
        <v>59.3</v>
      </c>
      <c r="BM246" s="62" t="s">
        <v>50</v>
      </c>
      <c r="BN246" s="62"/>
      <c r="BO246" s="62"/>
      <c r="BP246" s="62"/>
      <c r="BQ246" s="62"/>
      <c r="BR246" s="62"/>
      <c r="BS246" s="62"/>
      <c r="BT246" s="62"/>
      <c r="BU246" s="62"/>
      <c r="BV246" s="62"/>
      <c r="BW246" s="62"/>
      <c r="BX246" s="62"/>
      <c r="BY246" s="62"/>
      <c r="BZ246" s="62"/>
      <c r="CA246" s="62"/>
    </row>
    <row r="247" spans="1:79" s="16" customFormat="1" ht="12" customHeight="1" x14ac:dyDescent="0.2">
      <c r="A247" s="11" t="s">
        <v>25</v>
      </c>
      <c r="B247" s="12" t="s">
        <v>25</v>
      </c>
      <c r="C247" s="63" t="s">
        <v>281</v>
      </c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4" t="s">
        <v>282</v>
      </c>
      <c r="O247" s="64"/>
      <c r="P247" s="64"/>
      <c r="Q247" s="62" t="s">
        <v>33</v>
      </c>
      <c r="R247" s="62"/>
      <c r="S247" s="62"/>
      <c r="T247" s="62"/>
      <c r="U247" s="62" t="s">
        <v>283</v>
      </c>
      <c r="V247" s="62"/>
      <c r="W247" s="62"/>
      <c r="X247" s="62"/>
      <c r="Y247" s="62"/>
      <c r="Z247" s="62"/>
      <c r="AA247" s="62"/>
      <c r="AB247" s="62"/>
      <c r="AC247" s="62"/>
      <c r="AD247" s="62" t="s">
        <v>42</v>
      </c>
      <c r="AE247" s="62"/>
      <c r="AF247" s="62"/>
      <c r="AG247" s="62"/>
      <c r="AH247" s="62"/>
      <c r="AI247" s="62"/>
      <c r="AJ247" s="62"/>
      <c r="AK247" s="62"/>
      <c r="AL247" s="62" t="s">
        <v>25</v>
      </c>
      <c r="AM247" s="62"/>
      <c r="AN247" s="62"/>
      <c r="AO247" s="65">
        <v>73.2</v>
      </c>
      <c r="AP247" s="65">
        <v>73.2</v>
      </c>
      <c r="AQ247" s="65">
        <v>73.2</v>
      </c>
      <c r="AR247" s="58">
        <v>-100</v>
      </c>
      <c r="AS247" s="58">
        <v>-100</v>
      </c>
      <c r="AT247" s="58">
        <v>-100</v>
      </c>
      <c r="AU247" s="58">
        <v>100</v>
      </c>
      <c r="AV247" s="58">
        <v>100</v>
      </c>
      <c r="AW247" s="58">
        <v>100</v>
      </c>
      <c r="AX247" s="58">
        <v>-120</v>
      </c>
      <c r="AY247" s="58">
        <v>-120</v>
      </c>
      <c r="AZ247" s="58">
        <v>-120</v>
      </c>
      <c r="BA247" s="59">
        <v>100</v>
      </c>
      <c r="BB247" s="59">
        <v>100</v>
      </c>
      <c r="BC247" s="59">
        <v>100</v>
      </c>
      <c r="BD247" s="59">
        <v>100</v>
      </c>
      <c r="BE247" s="60" t="s">
        <v>119</v>
      </c>
      <c r="BF247" s="60"/>
      <c r="BG247" s="60"/>
      <c r="BH247" s="60" t="s">
        <v>43</v>
      </c>
      <c r="BI247" s="60"/>
      <c r="BJ247" s="61">
        <f t="shared" si="16"/>
        <v>413.81681009416241</v>
      </c>
      <c r="BK247" s="61">
        <v>59.3</v>
      </c>
      <c r="BL247" s="61">
        <v>59.3</v>
      </c>
      <c r="BM247" s="62" t="s">
        <v>284</v>
      </c>
      <c r="BN247" s="62"/>
      <c r="BO247" s="62"/>
      <c r="BP247" s="62"/>
      <c r="BQ247" s="62"/>
      <c r="BR247" s="62"/>
      <c r="BS247" s="62"/>
      <c r="BT247" s="62"/>
      <c r="BU247" s="62"/>
      <c r="BV247" s="62"/>
      <c r="BW247" s="62"/>
      <c r="BX247" s="62"/>
      <c r="BY247" s="62"/>
      <c r="BZ247" s="62"/>
      <c r="CA247" s="62"/>
    </row>
    <row r="248" spans="1:79" s="1" customFormat="1" ht="14.25" x14ac:dyDescent="0.2">
      <c r="A248" s="10" t="s">
        <v>74</v>
      </c>
      <c r="AN248" s="19" t="s">
        <v>231</v>
      </c>
    </row>
    <row r="249" spans="1:79" s="16" customFormat="1" ht="12" customHeight="1" x14ac:dyDescent="0.2">
      <c r="A249" s="11" t="s">
        <v>24</v>
      </c>
      <c r="B249" s="12" t="s">
        <v>24</v>
      </c>
      <c r="C249" s="63" t="s">
        <v>285</v>
      </c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4" t="s">
        <v>261</v>
      </c>
      <c r="O249" s="64"/>
      <c r="P249" s="64"/>
      <c r="Q249" s="62" t="s">
        <v>33</v>
      </c>
      <c r="R249" s="62"/>
      <c r="S249" s="62"/>
      <c r="T249" s="62"/>
      <c r="U249" s="62" t="s">
        <v>116</v>
      </c>
      <c r="V249" s="62"/>
      <c r="W249" s="62"/>
      <c r="X249" s="62"/>
      <c r="Y249" s="62"/>
      <c r="Z249" s="62"/>
      <c r="AA249" s="62"/>
      <c r="AB249" s="62"/>
      <c r="AC249" s="62"/>
      <c r="AD249" s="62" t="s">
        <v>42</v>
      </c>
      <c r="AE249" s="62"/>
      <c r="AF249" s="62"/>
      <c r="AG249" s="62"/>
      <c r="AH249" s="62"/>
      <c r="AI249" s="62"/>
      <c r="AJ249" s="62"/>
      <c r="AK249" s="62"/>
      <c r="AL249" s="62" t="s">
        <v>51</v>
      </c>
      <c r="AM249" s="62"/>
      <c r="AN249" s="62"/>
      <c r="AO249" s="65">
        <v>82.2</v>
      </c>
      <c r="AP249" s="65">
        <v>82.2</v>
      </c>
      <c r="AQ249" s="65">
        <v>82.2</v>
      </c>
      <c r="AR249" s="58">
        <v>150</v>
      </c>
      <c r="AS249" s="58">
        <v>150</v>
      </c>
      <c r="AT249" s="58">
        <v>150</v>
      </c>
      <c r="AU249" s="58">
        <v>-160</v>
      </c>
      <c r="AV249" s="58">
        <v>-160</v>
      </c>
      <c r="AW249" s="58">
        <v>-160</v>
      </c>
      <c r="AX249" s="58">
        <v>-160</v>
      </c>
      <c r="AY249" s="58">
        <v>-160</v>
      </c>
      <c r="AZ249" s="58">
        <v>-160</v>
      </c>
      <c r="BA249" s="59">
        <v>150</v>
      </c>
      <c r="BB249" s="59">
        <v>150</v>
      </c>
      <c r="BC249" s="59">
        <v>150</v>
      </c>
      <c r="BD249" s="59">
        <v>150</v>
      </c>
      <c r="BE249" s="60" t="s">
        <v>262</v>
      </c>
      <c r="BF249" s="60"/>
      <c r="BG249" s="60"/>
      <c r="BH249" s="60" t="s">
        <v>37</v>
      </c>
      <c r="BI249" s="60"/>
      <c r="BJ249" s="61">
        <f>500+100*(BA249-(133.94*LN(AO249)-441.465))/(35.3938*LN(AO249)-113.0057)</f>
        <v>502.09690265998978</v>
      </c>
      <c r="BK249" s="61">
        <v>59.3</v>
      </c>
      <c r="BL249" s="61">
        <v>59.3</v>
      </c>
      <c r="BM249" s="62" t="s">
        <v>120</v>
      </c>
      <c r="BN249" s="62"/>
      <c r="BO249" s="62"/>
      <c r="BP249" s="62"/>
      <c r="BQ249" s="62"/>
      <c r="BR249" s="62"/>
      <c r="BS249" s="62"/>
      <c r="BT249" s="62"/>
      <c r="BU249" s="62"/>
      <c r="BV249" s="62"/>
      <c r="BW249" s="62"/>
      <c r="BX249" s="62"/>
      <c r="BY249" s="62"/>
      <c r="BZ249" s="62"/>
      <c r="CA249" s="62"/>
    </row>
    <row r="250" spans="1:79" s="16" customFormat="1" ht="12" customHeight="1" x14ac:dyDescent="0.2">
      <c r="A250" s="11" t="s">
        <v>25</v>
      </c>
      <c r="B250" s="12" t="s">
        <v>33</v>
      </c>
      <c r="C250" s="63" t="s">
        <v>286</v>
      </c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4" t="s">
        <v>261</v>
      </c>
      <c r="O250" s="64"/>
      <c r="P250" s="64"/>
      <c r="Q250" s="62" t="s">
        <v>184</v>
      </c>
      <c r="R250" s="62"/>
      <c r="S250" s="62"/>
      <c r="T250" s="62"/>
      <c r="U250" s="62" t="s">
        <v>283</v>
      </c>
      <c r="V250" s="62"/>
      <c r="W250" s="62"/>
      <c r="X250" s="62"/>
      <c r="Y250" s="62"/>
      <c r="Z250" s="62"/>
      <c r="AA250" s="62"/>
      <c r="AB250" s="62"/>
      <c r="AC250" s="62"/>
      <c r="AD250" s="62" t="s">
        <v>42</v>
      </c>
      <c r="AE250" s="62"/>
      <c r="AF250" s="62"/>
      <c r="AG250" s="62"/>
      <c r="AH250" s="62"/>
      <c r="AI250" s="62"/>
      <c r="AJ250" s="62"/>
      <c r="AK250" s="62"/>
      <c r="AL250" s="62" t="s">
        <v>54</v>
      </c>
      <c r="AM250" s="62"/>
      <c r="AN250" s="62"/>
      <c r="AO250" s="65">
        <v>83</v>
      </c>
      <c r="AP250" s="65">
        <v>83</v>
      </c>
      <c r="AQ250" s="65">
        <v>83</v>
      </c>
      <c r="AR250" s="58">
        <v>-160</v>
      </c>
      <c r="AS250" s="58">
        <v>-160</v>
      </c>
      <c r="AT250" s="58">
        <v>-160</v>
      </c>
      <c r="AU250" s="58">
        <v>-160</v>
      </c>
      <c r="AV250" s="58">
        <v>-160</v>
      </c>
      <c r="AW250" s="58">
        <v>-160</v>
      </c>
      <c r="AX250" s="58">
        <v>-160</v>
      </c>
      <c r="AY250" s="58">
        <v>-160</v>
      </c>
      <c r="AZ250" s="58">
        <v>-160</v>
      </c>
      <c r="BA250" s="59">
        <v>0</v>
      </c>
      <c r="BB250" s="59">
        <v>0</v>
      </c>
      <c r="BC250" s="59">
        <v>0</v>
      </c>
      <c r="BD250" s="59">
        <v>0</v>
      </c>
      <c r="BE250" s="60" t="s">
        <v>33</v>
      </c>
      <c r="BF250" s="60"/>
      <c r="BG250" s="60"/>
      <c r="BH250" s="60" t="s">
        <v>144</v>
      </c>
      <c r="BI250" s="60"/>
      <c r="BJ250" s="61">
        <v>0</v>
      </c>
      <c r="BK250" s="61">
        <v>0</v>
      </c>
      <c r="BL250" s="61">
        <v>0</v>
      </c>
      <c r="BM250" s="62" t="s">
        <v>287</v>
      </c>
      <c r="BN250" s="62"/>
      <c r="BO250" s="62"/>
      <c r="BP250" s="62"/>
      <c r="BQ250" s="62"/>
      <c r="BR250" s="62"/>
      <c r="BS250" s="62"/>
      <c r="BT250" s="62"/>
      <c r="BU250" s="62"/>
      <c r="BV250" s="62"/>
      <c r="BW250" s="62"/>
      <c r="BX250" s="62"/>
      <c r="BY250" s="62"/>
      <c r="BZ250" s="62"/>
      <c r="CA250" s="62"/>
    </row>
    <row r="251" spans="1:79" s="1" customFormat="1" ht="3.75" customHeight="1" x14ac:dyDescent="0.2"/>
    <row r="252" spans="1:79" s="1" customFormat="1" ht="12" customHeight="1" x14ac:dyDescent="0.2">
      <c r="A252" s="13"/>
      <c r="B252" s="17" t="s">
        <v>62</v>
      </c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H252" s="13"/>
      <c r="AI252" s="13"/>
      <c r="AJ252" s="13"/>
      <c r="AK252" s="13"/>
      <c r="AL252" s="17" t="s">
        <v>63</v>
      </c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8"/>
      <c r="BU252" s="18"/>
      <c r="BV252" s="18"/>
      <c r="BW252" s="18"/>
      <c r="BX252" s="18"/>
      <c r="BY252" s="18"/>
    </row>
    <row r="253" spans="1:79" s="1" customFormat="1" ht="12" customHeight="1" x14ac:dyDescent="0.2">
      <c r="A253" s="13"/>
      <c r="B253" s="17" t="s">
        <v>78</v>
      </c>
      <c r="C253" s="17"/>
      <c r="D253" s="17"/>
      <c r="E253" s="17"/>
      <c r="F253" s="17"/>
      <c r="G253" s="17"/>
      <c r="H253" s="17"/>
      <c r="I253" s="18"/>
      <c r="J253" s="18"/>
      <c r="K253" s="18"/>
      <c r="L253" s="18"/>
      <c r="M253" s="18"/>
      <c r="N253" s="18"/>
      <c r="O253" s="18" t="s">
        <v>65</v>
      </c>
      <c r="P253" s="18"/>
      <c r="Q253" s="18"/>
      <c r="R253" s="18"/>
      <c r="S253" s="17" t="s">
        <v>42</v>
      </c>
      <c r="T253" s="18"/>
      <c r="U253" s="18"/>
      <c r="V253" s="18"/>
      <c r="W253" s="18"/>
      <c r="X253" s="18"/>
      <c r="Y253" s="18"/>
      <c r="Z253" s="18"/>
      <c r="AA253" s="13"/>
      <c r="AB253" s="13"/>
      <c r="AC253" s="13"/>
      <c r="AD253" s="13"/>
      <c r="AE253" s="13"/>
      <c r="AF253" s="18"/>
      <c r="AH253" s="13"/>
      <c r="AI253" s="13"/>
      <c r="AJ253" s="13"/>
      <c r="AK253" s="13"/>
      <c r="AL253" s="56" t="s">
        <v>66</v>
      </c>
      <c r="AM253" s="56"/>
      <c r="AN253" s="56"/>
      <c r="AO253" s="56"/>
      <c r="AP253" s="56"/>
      <c r="AQ253" s="17" t="s">
        <v>64</v>
      </c>
      <c r="AR253" s="17"/>
      <c r="AS253" s="17"/>
      <c r="AT253" s="17"/>
      <c r="AU253" s="17"/>
      <c r="AV253" s="17"/>
      <c r="AW253" s="17"/>
      <c r="AX253" s="18"/>
      <c r="AY253" s="18"/>
      <c r="AZ253" s="18"/>
      <c r="BA253" s="18"/>
      <c r="BB253" s="18"/>
      <c r="BC253" s="18"/>
      <c r="BD253" s="18" t="s">
        <v>65</v>
      </c>
      <c r="BE253" s="18"/>
      <c r="BF253" s="18"/>
      <c r="BG253" s="18"/>
      <c r="BH253" s="17" t="s">
        <v>42</v>
      </c>
      <c r="BI253" s="18"/>
      <c r="BJ253" s="18"/>
      <c r="BK253" s="18"/>
      <c r="BL253" s="18"/>
      <c r="BM253" s="18"/>
      <c r="BN253" s="18"/>
      <c r="BO253" s="18"/>
      <c r="BP253" s="18"/>
      <c r="BQ253" s="57"/>
      <c r="BR253" s="57"/>
      <c r="BS253" s="57"/>
      <c r="BT253" s="57"/>
      <c r="BU253" s="57"/>
      <c r="BV253" s="57"/>
      <c r="BW253" s="57"/>
      <c r="BX253" s="57"/>
      <c r="BY253" s="57"/>
      <c r="BZ253" s="18"/>
    </row>
    <row r="254" spans="1:79" s="1" customFormat="1" ht="12" customHeight="1" x14ac:dyDescent="0.2">
      <c r="A254" s="13"/>
      <c r="B254" s="17" t="s">
        <v>154</v>
      </c>
      <c r="C254" s="17"/>
      <c r="D254" s="17"/>
      <c r="E254" s="17"/>
      <c r="F254" s="17"/>
      <c r="G254" s="17"/>
      <c r="H254" s="17"/>
      <c r="I254" s="18"/>
      <c r="J254" s="18"/>
      <c r="K254" s="18"/>
      <c r="L254" s="18"/>
      <c r="M254" s="18"/>
      <c r="N254" s="18"/>
      <c r="O254" s="18" t="s">
        <v>65</v>
      </c>
      <c r="P254" s="18"/>
      <c r="Q254" s="18"/>
      <c r="R254" s="18"/>
      <c r="S254" s="17" t="s">
        <v>42</v>
      </c>
      <c r="T254" s="18"/>
      <c r="U254" s="18"/>
      <c r="V254" s="18"/>
      <c r="W254" s="18"/>
      <c r="X254" s="18"/>
      <c r="Y254" s="18"/>
      <c r="Z254" s="18"/>
      <c r="AA254" s="13"/>
      <c r="AB254" s="13"/>
      <c r="AC254" s="13"/>
      <c r="AD254" s="13"/>
      <c r="AE254" s="13"/>
      <c r="AF254" s="18"/>
      <c r="AH254" s="13"/>
      <c r="AI254" s="13"/>
      <c r="AJ254" s="13"/>
      <c r="AK254" s="13"/>
      <c r="AL254" s="56" t="s">
        <v>70</v>
      </c>
      <c r="AM254" s="56"/>
      <c r="AN254" s="56"/>
      <c r="AO254" s="56"/>
      <c r="AP254" s="56"/>
      <c r="AQ254" s="17" t="s">
        <v>67</v>
      </c>
      <c r="AR254" s="17"/>
      <c r="AS254" s="17"/>
      <c r="AT254" s="17"/>
      <c r="AU254" s="17"/>
      <c r="AV254" s="17"/>
      <c r="AW254" s="17"/>
      <c r="AX254" s="18"/>
      <c r="AY254" s="18"/>
      <c r="AZ254" s="18"/>
      <c r="BA254" s="18"/>
      <c r="BB254" s="18"/>
      <c r="BC254" s="18"/>
      <c r="BD254" s="18" t="s">
        <v>65</v>
      </c>
      <c r="BE254" s="18"/>
      <c r="BF254" s="18"/>
      <c r="BG254" s="18"/>
      <c r="BH254" s="17" t="s">
        <v>68</v>
      </c>
      <c r="BI254" s="18"/>
      <c r="BJ254" s="18"/>
      <c r="BK254" s="18"/>
      <c r="BL254" s="18"/>
      <c r="BM254" s="18"/>
      <c r="BN254" s="18"/>
      <c r="BO254" s="18"/>
      <c r="BP254" s="18"/>
      <c r="BQ254" s="57"/>
      <c r="BR254" s="57"/>
      <c r="BS254" s="57"/>
      <c r="BT254" s="57"/>
      <c r="BU254" s="57"/>
      <c r="BV254" s="57"/>
      <c r="BW254" s="57"/>
      <c r="BX254" s="57"/>
      <c r="BY254" s="57"/>
      <c r="BZ254" s="18"/>
    </row>
    <row r="255" spans="1:79" s="1" customFormat="1" ht="12" customHeight="1" x14ac:dyDescent="0.2">
      <c r="A255" s="13"/>
      <c r="B255" s="17" t="s">
        <v>74</v>
      </c>
      <c r="C255" s="17"/>
      <c r="D255" s="17"/>
      <c r="E255" s="17"/>
      <c r="F255" s="17"/>
      <c r="G255" s="17"/>
      <c r="H255" s="17"/>
      <c r="I255" s="18"/>
      <c r="J255" s="18"/>
      <c r="K255" s="18"/>
      <c r="L255" s="18"/>
      <c r="M255" s="18"/>
      <c r="N255" s="18"/>
      <c r="O255" s="18" t="s">
        <v>74</v>
      </c>
      <c r="P255" s="18"/>
      <c r="Q255" s="18"/>
      <c r="R255" s="18"/>
      <c r="S255" s="17" t="s">
        <v>74</v>
      </c>
      <c r="T255" s="18"/>
      <c r="U255" s="18"/>
      <c r="V255" s="18"/>
      <c r="W255" s="18"/>
      <c r="X255" s="18"/>
      <c r="Y255" s="18"/>
      <c r="Z255" s="18"/>
      <c r="AA255" s="13"/>
      <c r="AB255" s="13"/>
      <c r="AC255" s="13"/>
      <c r="AD255" s="13"/>
      <c r="AE255" s="13"/>
      <c r="AF255" s="18"/>
      <c r="AH255" s="13"/>
      <c r="AI255" s="13"/>
      <c r="AJ255" s="13"/>
      <c r="AK255" s="13"/>
      <c r="AL255" s="56" t="s">
        <v>70</v>
      </c>
      <c r="AM255" s="56"/>
      <c r="AN255" s="56"/>
      <c r="AO255" s="56"/>
      <c r="AP255" s="56"/>
      <c r="AQ255" s="17" t="s">
        <v>288</v>
      </c>
      <c r="AR255" s="17"/>
      <c r="AS255" s="17"/>
      <c r="AT255" s="17"/>
      <c r="AU255" s="17"/>
      <c r="AV255" s="17"/>
      <c r="AW255" s="17"/>
      <c r="AX255" s="18"/>
      <c r="AY255" s="18"/>
      <c r="AZ255" s="18"/>
      <c r="BA255" s="18"/>
      <c r="BB255" s="18"/>
      <c r="BC255" s="18"/>
      <c r="BD255" s="18" t="s">
        <v>65</v>
      </c>
      <c r="BE255" s="18"/>
      <c r="BF255" s="18"/>
      <c r="BG255" s="18"/>
      <c r="BH255" s="17" t="s">
        <v>42</v>
      </c>
      <c r="BI255" s="18"/>
      <c r="BJ255" s="18"/>
      <c r="BK255" s="18"/>
      <c r="BL255" s="18"/>
      <c r="BM255" s="18"/>
      <c r="BN255" s="18"/>
      <c r="BO255" s="18"/>
      <c r="BP255" s="18"/>
      <c r="BQ255" s="57"/>
      <c r="BR255" s="57"/>
      <c r="BS255" s="57"/>
      <c r="BT255" s="57"/>
      <c r="BU255" s="57"/>
      <c r="BV255" s="57"/>
      <c r="BW255" s="57"/>
      <c r="BX255" s="57"/>
      <c r="BY255" s="57"/>
      <c r="BZ255" s="18"/>
    </row>
    <row r="256" spans="1:79" s="1" customFormat="1" ht="12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56" t="s">
        <v>77</v>
      </c>
      <c r="AM256" s="56"/>
      <c r="AN256" s="56"/>
      <c r="AO256" s="56"/>
      <c r="AP256" s="56"/>
      <c r="AQ256" s="17" t="s">
        <v>270</v>
      </c>
      <c r="AR256" s="17"/>
      <c r="AS256" s="17"/>
      <c r="AT256" s="17"/>
      <c r="AU256" s="17"/>
      <c r="AV256" s="17"/>
      <c r="AW256" s="17"/>
      <c r="AX256" s="18"/>
      <c r="AY256" s="18"/>
      <c r="AZ256" s="18"/>
      <c r="BA256" s="18"/>
      <c r="BB256" s="18"/>
      <c r="BC256" s="18"/>
      <c r="BD256" s="18" t="s">
        <v>72</v>
      </c>
      <c r="BE256" s="18"/>
      <c r="BF256" s="18"/>
      <c r="BG256" s="18"/>
      <c r="BH256" s="17" t="s">
        <v>42</v>
      </c>
      <c r="BI256" s="18"/>
      <c r="BJ256" s="18"/>
      <c r="BK256" s="18"/>
      <c r="BL256" s="18"/>
      <c r="BM256" s="18"/>
      <c r="BN256" s="18"/>
      <c r="BO256" s="18"/>
      <c r="BP256" s="18"/>
      <c r="BQ256" s="57"/>
      <c r="BR256" s="57"/>
      <c r="BS256" s="57"/>
      <c r="BT256" s="57"/>
      <c r="BU256" s="57"/>
      <c r="BV256" s="57"/>
      <c r="BW256" s="57"/>
      <c r="BX256" s="57"/>
      <c r="BY256" s="57"/>
      <c r="BZ256" s="18"/>
    </row>
    <row r="257" spans="1:79" s="1" customFormat="1" ht="12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68" t="s">
        <v>79</v>
      </c>
      <c r="AM257" s="68"/>
      <c r="AN257" s="68"/>
      <c r="AO257" s="68"/>
      <c r="AP257" s="68"/>
      <c r="AQ257" s="29" t="s">
        <v>383</v>
      </c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 t="s">
        <v>81</v>
      </c>
      <c r="BE257" s="30"/>
      <c r="BF257" s="30"/>
      <c r="BG257" s="30"/>
      <c r="BH257" s="29" t="s">
        <v>42</v>
      </c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  <c r="BX257" s="30"/>
      <c r="BY257" s="30"/>
      <c r="BZ257" s="30"/>
    </row>
    <row r="258" spans="1:79" s="1" customFormat="1" ht="14.25" x14ac:dyDescent="0.2">
      <c r="Q258" s="37" t="s">
        <v>82</v>
      </c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</row>
    <row r="259" spans="1:79" s="1" customFormat="1" ht="15.75" customHeight="1" x14ac:dyDescent="0.2">
      <c r="Q259" s="44"/>
      <c r="R259" s="44"/>
      <c r="S259" s="44"/>
      <c r="T259" s="55" t="s">
        <v>83</v>
      </c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 t="s">
        <v>172</v>
      </c>
      <c r="AP259" s="55"/>
      <c r="AQ259" s="55"/>
      <c r="AR259" s="55"/>
      <c r="AS259" s="55"/>
      <c r="AT259" s="55"/>
      <c r="AU259" s="55"/>
      <c r="AV259" s="55"/>
      <c r="AW259" s="55"/>
      <c r="AX259" s="55" t="s">
        <v>84</v>
      </c>
      <c r="AY259" s="55"/>
      <c r="AZ259" s="55"/>
      <c r="BA259" s="55"/>
      <c r="BB259" s="55"/>
      <c r="BC259" s="55"/>
      <c r="BD259" s="55"/>
      <c r="BE259" s="55" t="s">
        <v>85</v>
      </c>
      <c r="BF259" s="55"/>
      <c r="BG259" s="55"/>
      <c r="BH259" s="55"/>
      <c r="BI259" s="55"/>
      <c r="BJ259" s="55"/>
    </row>
    <row r="260" spans="1:79" s="1" customFormat="1" ht="15" x14ac:dyDescent="0.2">
      <c r="Q260" s="52" t="s">
        <v>24</v>
      </c>
      <c r="R260" s="52"/>
      <c r="S260" s="52"/>
      <c r="T260" s="53" t="s">
        <v>285</v>
      </c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69">
        <v>502.1</v>
      </c>
      <c r="AP260" s="69"/>
      <c r="AQ260" s="69"/>
      <c r="AR260" s="69"/>
      <c r="AS260" s="69"/>
      <c r="AT260" s="69"/>
      <c r="AU260" s="69"/>
      <c r="AV260" s="69"/>
      <c r="AW260" s="69"/>
      <c r="AX260" s="52" t="s">
        <v>289</v>
      </c>
      <c r="AY260" s="52"/>
      <c r="AZ260" s="52"/>
      <c r="BA260" s="52"/>
      <c r="BB260" s="52"/>
      <c r="BC260" s="52"/>
      <c r="BD260" s="52"/>
      <c r="BE260" s="54" t="s">
        <v>290</v>
      </c>
      <c r="BF260" s="54"/>
      <c r="BG260" s="54"/>
      <c r="BH260" s="54"/>
      <c r="BI260" s="54"/>
      <c r="BJ260" s="54"/>
    </row>
    <row r="261" spans="1:79" s="1" customFormat="1" ht="15" x14ac:dyDescent="0.2">
      <c r="Q261" s="52" t="s">
        <v>25</v>
      </c>
      <c r="R261" s="52"/>
      <c r="S261" s="52"/>
      <c r="T261" s="53" t="s">
        <v>279</v>
      </c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69">
        <v>420</v>
      </c>
      <c r="AP261" s="69"/>
      <c r="AQ261" s="69"/>
      <c r="AR261" s="69"/>
      <c r="AS261" s="69"/>
      <c r="AT261" s="69"/>
      <c r="AU261" s="69"/>
      <c r="AV261" s="69"/>
      <c r="AW261" s="69"/>
      <c r="AX261" s="52" t="s">
        <v>158</v>
      </c>
      <c r="AY261" s="52"/>
      <c r="AZ261" s="52"/>
      <c r="BA261" s="52"/>
      <c r="BB261" s="52"/>
      <c r="BC261" s="52"/>
      <c r="BD261" s="52"/>
      <c r="BE261" s="54" t="s">
        <v>291</v>
      </c>
      <c r="BF261" s="54"/>
      <c r="BG261" s="54"/>
      <c r="BH261" s="54"/>
      <c r="BI261" s="54"/>
      <c r="BJ261" s="54"/>
    </row>
    <row r="262" spans="1:79" s="1" customFormat="1" ht="15" x14ac:dyDescent="0.2">
      <c r="Q262" s="52" t="s">
        <v>26</v>
      </c>
      <c r="R262" s="52"/>
      <c r="S262" s="52"/>
      <c r="T262" s="53" t="s">
        <v>281</v>
      </c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69">
        <v>413.82</v>
      </c>
      <c r="AP262" s="69"/>
      <c r="AQ262" s="69"/>
      <c r="AR262" s="69"/>
      <c r="AS262" s="69"/>
      <c r="AT262" s="69"/>
      <c r="AU262" s="69"/>
      <c r="AV262" s="69"/>
      <c r="AW262" s="69"/>
      <c r="AX262" s="52" t="s">
        <v>158</v>
      </c>
      <c r="AY262" s="52"/>
      <c r="AZ262" s="52"/>
      <c r="BA262" s="52"/>
      <c r="BB262" s="52"/>
      <c r="BC262" s="52"/>
      <c r="BD262" s="52"/>
      <c r="BE262" s="54" t="s">
        <v>292</v>
      </c>
      <c r="BF262" s="54"/>
      <c r="BG262" s="54"/>
      <c r="BH262" s="54"/>
      <c r="BI262" s="54"/>
      <c r="BJ262" s="54"/>
    </row>
    <row r="263" spans="1:79" s="1" customFormat="1" x14ac:dyDescent="0.2"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</row>
    <row r="264" spans="1:79" s="1" customFormat="1" ht="15.75" customHeight="1" x14ac:dyDescent="0.2">
      <c r="B264" s="5"/>
      <c r="C264" s="50" t="s">
        <v>4</v>
      </c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"/>
      <c r="CA264" s="5"/>
    </row>
    <row r="265" spans="1:79" s="1" customFormat="1" ht="16.5" x14ac:dyDescent="0.2">
      <c r="C265" s="50" t="s">
        <v>374</v>
      </c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0"/>
      <c r="BV265" s="50"/>
      <c r="BW265" s="50"/>
      <c r="BX265" s="50"/>
      <c r="BY265" s="50"/>
    </row>
    <row r="266" spans="1:79" s="1" customFormat="1" ht="16.5" x14ac:dyDescent="0.2">
      <c r="B266" s="6" t="s">
        <v>2</v>
      </c>
      <c r="BY266" s="7" t="s">
        <v>3</v>
      </c>
    </row>
    <row r="267" spans="1:79" s="1" customFormat="1" ht="6" customHeight="1" x14ac:dyDescent="0.2"/>
    <row r="268" spans="1:79" s="16" customFormat="1" ht="12" customHeight="1" x14ac:dyDescent="0.2">
      <c r="A268" s="8" t="s">
        <v>5</v>
      </c>
      <c r="B268" s="8" t="s">
        <v>6</v>
      </c>
      <c r="C268" s="44" t="s">
        <v>7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2" t="s">
        <v>8</v>
      </c>
      <c r="O268" s="42"/>
      <c r="P268" s="42"/>
      <c r="Q268" s="42" t="s">
        <v>9</v>
      </c>
      <c r="R268" s="42"/>
      <c r="S268" s="42"/>
      <c r="T268" s="42"/>
      <c r="U268" s="42" t="s">
        <v>10</v>
      </c>
      <c r="V268" s="42"/>
      <c r="W268" s="42"/>
      <c r="X268" s="42"/>
      <c r="Y268" s="42"/>
      <c r="Z268" s="42"/>
      <c r="AA268" s="42"/>
      <c r="AB268" s="42"/>
      <c r="AC268" s="42"/>
      <c r="AD268" s="44" t="s">
        <v>11</v>
      </c>
      <c r="AE268" s="44"/>
      <c r="AF268" s="44"/>
      <c r="AG268" s="44"/>
      <c r="AH268" s="44"/>
      <c r="AI268" s="44"/>
      <c r="AJ268" s="44"/>
      <c r="AK268" s="44"/>
      <c r="AL268" s="42" t="s">
        <v>12</v>
      </c>
      <c r="AM268" s="42"/>
      <c r="AN268" s="42"/>
      <c r="AO268" s="42" t="s">
        <v>13</v>
      </c>
      <c r="AP268" s="42"/>
      <c r="AQ268" s="42"/>
      <c r="AR268" s="42" t="s">
        <v>14</v>
      </c>
      <c r="AS268" s="42"/>
      <c r="AT268" s="42"/>
      <c r="AU268" s="42" t="s">
        <v>14</v>
      </c>
      <c r="AV268" s="42"/>
      <c r="AW268" s="42"/>
      <c r="AX268" s="42" t="s">
        <v>14</v>
      </c>
      <c r="AY268" s="42"/>
      <c r="AZ268" s="42"/>
      <c r="BA268" s="42" t="s">
        <v>15</v>
      </c>
      <c r="BB268" s="42"/>
      <c r="BC268" s="42"/>
      <c r="BD268" s="42"/>
      <c r="BE268" s="42" t="s">
        <v>16</v>
      </c>
      <c r="BF268" s="42"/>
      <c r="BG268" s="42"/>
      <c r="BH268" s="42" t="s">
        <v>17</v>
      </c>
      <c r="BI268" s="42"/>
      <c r="BJ268" s="43" t="s">
        <v>28</v>
      </c>
      <c r="BK268" s="43"/>
      <c r="BL268" s="43"/>
      <c r="BM268" s="44" t="s">
        <v>18</v>
      </c>
      <c r="BN268" s="44"/>
      <c r="BO268" s="44"/>
      <c r="BP268" s="44"/>
      <c r="BQ268" s="44"/>
      <c r="BR268" s="44"/>
      <c r="BS268" s="44"/>
      <c r="BT268" s="44"/>
      <c r="BU268" s="44"/>
      <c r="BV268" s="44"/>
      <c r="BW268" s="44"/>
      <c r="BX268" s="44"/>
      <c r="BY268" s="44"/>
      <c r="BZ268" s="44"/>
      <c r="CA268" s="44"/>
    </row>
    <row r="269" spans="1:79" s="1" customFormat="1" ht="12.75" customHeight="1" x14ac:dyDescent="0.2">
      <c r="A269" s="8"/>
      <c r="B269" s="8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 t="s">
        <v>19</v>
      </c>
      <c r="O269" s="45"/>
      <c r="P269" s="45"/>
      <c r="Q269" s="45" t="s">
        <v>20</v>
      </c>
      <c r="R269" s="45"/>
      <c r="S269" s="45"/>
      <c r="T269" s="45"/>
      <c r="U269" s="45" t="s">
        <v>21</v>
      </c>
      <c r="V269" s="45"/>
      <c r="W269" s="45"/>
      <c r="X269" s="45"/>
      <c r="Y269" s="45"/>
      <c r="Z269" s="45"/>
      <c r="AA269" s="45"/>
      <c r="AB269" s="45"/>
      <c r="AC269" s="45"/>
      <c r="AD269" s="44"/>
      <c r="AE269" s="44"/>
      <c r="AF269" s="44"/>
      <c r="AG269" s="44"/>
      <c r="AH269" s="44"/>
      <c r="AI269" s="44"/>
      <c r="AJ269" s="44"/>
      <c r="AK269" s="44"/>
      <c r="AL269" s="45" t="s">
        <v>22</v>
      </c>
      <c r="AM269" s="45"/>
      <c r="AN269" s="45"/>
      <c r="AO269" s="45" t="s">
        <v>23</v>
      </c>
      <c r="AP269" s="45"/>
      <c r="AQ269" s="45"/>
      <c r="AR269" s="45" t="s">
        <v>24</v>
      </c>
      <c r="AS269" s="45"/>
      <c r="AT269" s="45"/>
      <c r="AU269" s="45" t="s">
        <v>25</v>
      </c>
      <c r="AV269" s="45"/>
      <c r="AW269" s="45"/>
      <c r="AX269" s="45" t="s">
        <v>26</v>
      </c>
      <c r="AY269" s="45"/>
      <c r="AZ269" s="45"/>
      <c r="BA269" s="45" t="s">
        <v>14</v>
      </c>
      <c r="BB269" s="45"/>
      <c r="BC269" s="45"/>
      <c r="BD269" s="45"/>
      <c r="BE269" s="45" t="s">
        <v>27</v>
      </c>
      <c r="BF269" s="45"/>
      <c r="BG269" s="45"/>
      <c r="BH269" s="45" t="s">
        <v>28</v>
      </c>
      <c r="BI269" s="45"/>
      <c r="BJ269" s="66" t="s">
        <v>167</v>
      </c>
      <c r="BK269" s="66"/>
      <c r="BL269" s="66"/>
      <c r="BM269" s="44"/>
      <c r="BN269" s="44"/>
      <c r="BO269" s="44"/>
      <c r="BP269" s="44"/>
      <c r="BQ269" s="44"/>
      <c r="BR269" s="44"/>
      <c r="BS269" s="44"/>
      <c r="BT269" s="44"/>
      <c r="BU269" s="44"/>
      <c r="BV269" s="44"/>
      <c r="BW269" s="44"/>
      <c r="BX269" s="44"/>
      <c r="BY269" s="44"/>
      <c r="BZ269" s="44"/>
      <c r="CA269" s="44"/>
    </row>
    <row r="270" spans="1:79" s="1" customFormat="1" ht="6" customHeight="1" x14ac:dyDescent="0.2"/>
    <row r="271" spans="1:79" s="1" customFormat="1" ht="14.25" x14ac:dyDescent="0.2">
      <c r="A271" s="10" t="s">
        <v>29</v>
      </c>
      <c r="AN271" s="19" t="s">
        <v>125</v>
      </c>
    </row>
    <row r="272" spans="1:79" s="16" customFormat="1" ht="12" customHeight="1" x14ac:dyDescent="0.2">
      <c r="A272" s="11" t="s">
        <v>24</v>
      </c>
      <c r="B272" s="12" t="s">
        <v>24</v>
      </c>
      <c r="C272" s="63" t="s">
        <v>294</v>
      </c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4" t="s">
        <v>295</v>
      </c>
      <c r="O272" s="64"/>
      <c r="P272" s="64"/>
      <c r="Q272" s="62" t="s">
        <v>33</v>
      </c>
      <c r="R272" s="62"/>
      <c r="S272" s="62"/>
      <c r="T272" s="62"/>
      <c r="U272" s="62" t="s">
        <v>296</v>
      </c>
      <c r="V272" s="62"/>
      <c r="W272" s="62"/>
      <c r="X272" s="62"/>
      <c r="Y272" s="62"/>
      <c r="Z272" s="62"/>
      <c r="AA272" s="62"/>
      <c r="AB272" s="62"/>
      <c r="AC272" s="62"/>
      <c r="AD272" s="62" t="s">
        <v>297</v>
      </c>
      <c r="AE272" s="62"/>
      <c r="AF272" s="62"/>
      <c r="AG272" s="62"/>
      <c r="AH272" s="62"/>
      <c r="AI272" s="62"/>
      <c r="AJ272" s="62"/>
      <c r="AK272" s="62"/>
      <c r="AL272" s="62" t="s">
        <v>24</v>
      </c>
      <c r="AM272" s="62"/>
      <c r="AN272" s="62"/>
      <c r="AO272" s="65">
        <v>73.45</v>
      </c>
      <c r="AP272" s="65">
        <v>73.45</v>
      </c>
      <c r="AQ272" s="65">
        <v>73.45</v>
      </c>
      <c r="AR272" s="58">
        <v>-107.5</v>
      </c>
      <c r="AS272" s="58">
        <v>-107.5</v>
      </c>
      <c r="AT272" s="58">
        <v>-107.5</v>
      </c>
      <c r="AU272" s="58">
        <v>-107.5</v>
      </c>
      <c r="AV272" s="58">
        <v>-107.5</v>
      </c>
      <c r="AW272" s="58">
        <v>-107.5</v>
      </c>
      <c r="AX272" s="58">
        <v>107.5</v>
      </c>
      <c r="AY272" s="58">
        <v>107.5</v>
      </c>
      <c r="AZ272" s="58">
        <v>107.5</v>
      </c>
      <c r="BA272" s="59">
        <v>107.5</v>
      </c>
      <c r="BB272" s="59">
        <v>107.5</v>
      </c>
      <c r="BC272" s="59">
        <v>107.5</v>
      </c>
      <c r="BD272" s="59">
        <v>107.5</v>
      </c>
      <c r="BE272" s="60" t="s">
        <v>119</v>
      </c>
      <c r="BF272" s="60"/>
      <c r="BG272" s="60"/>
      <c r="BH272" s="60" t="s">
        <v>37</v>
      </c>
      <c r="BI272" s="60"/>
      <c r="BJ272" s="61">
        <f>500+100*(BA272-(133.94*LN(AO272)-441.465))/(35.3938*LN(AO272)-113.0057)</f>
        <v>432.11165828642055</v>
      </c>
      <c r="BK272" s="61">
        <v>59.3</v>
      </c>
      <c r="BL272" s="61">
        <v>59.3</v>
      </c>
      <c r="BM272" s="62" t="s">
        <v>298</v>
      </c>
      <c r="BN272" s="62"/>
      <c r="BO272" s="62"/>
      <c r="BP272" s="62"/>
      <c r="BQ272" s="62"/>
      <c r="BR272" s="62"/>
      <c r="BS272" s="62"/>
      <c r="BT272" s="62"/>
      <c r="BU272" s="62"/>
      <c r="BV272" s="62"/>
      <c r="BW272" s="62"/>
      <c r="BX272" s="62"/>
      <c r="BY272" s="62"/>
      <c r="BZ272" s="62"/>
      <c r="CA272" s="62"/>
    </row>
    <row r="273" spans="1:79" s="16" customFormat="1" ht="12" customHeight="1" x14ac:dyDescent="0.2">
      <c r="A273" s="11" t="s">
        <v>25</v>
      </c>
      <c r="B273" s="12" t="s">
        <v>25</v>
      </c>
      <c r="C273" s="63" t="s">
        <v>299</v>
      </c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4" t="s">
        <v>300</v>
      </c>
      <c r="O273" s="64"/>
      <c r="P273" s="64"/>
      <c r="Q273" s="62" t="s">
        <v>33</v>
      </c>
      <c r="R273" s="62"/>
      <c r="S273" s="62"/>
      <c r="T273" s="62"/>
      <c r="U273" s="62" t="s">
        <v>277</v>
      </c>
      <c r="V273" s="62"/>
      <c r="W273" s="62"/>
      <c r="X273" s="62"/>
      <c r="Y273" s="62"/>
      <c r="Z273" s="62"/>
      <c r="AA273" s="62"/>
      <c r="AB273" s="62"/>
      <c r="AC273" s="62"/>
      <c r="AD273" s="62" t="s">
        <v>42</v>
      </c>
      <c r="AE273" s="62"/>
      <c r="AF273" s="62"/>
      <c r="AG273" s="62"/>
      <c r="AH273" s="62"/>
      <c r="AI273" s="62"/>
      <c r="AJ273" s="62"/>
      <c r="AK273" s="62"/>
      <c r="AL273" s="62" t="s">
        <v>25</v>
      </c>
      <c r="AM273" s="62"/>
      <c r="AN273" s="62"/>
      <c r="AO273" s="65">
        <v>72</v>
      </c>
      <c r="AP273" s="65">
        <v>72</v>
      </c>
      <c r="AQ273" s="65">
        <v>72</v>
      </c>
      <c r="AR273" s="58">
        <v>-95</v>
      </c>
      <c r="AS273" s="58">
        <v>-95</v>
      </c>
      <c r="AT273" s="58">
        <v>-95</v>
      </c>
      <c r="AU273" s="58">
        <v>95</v>
      </c>
      <c r="AV273" s="58">
        <v>95</v>
      </c>
      <c r="AW273" s="58">
        <v>95</v>
      </c>
      <c r="AX273" s="58">
        <v>97.5</v>
      </c>
      <c r="AY273" s="58">
        <v>97.5</v>
      </c>
      <c r="AZ273" s="58">
        <v>97.5</v>
      </c>
      <c r="BA273" s="59">
        <v>97.5</v>
      </c>
      <c r="BB273" s="59">
        <v>97.5</v>
      </c>
      <c r="BC273" s="59">
        <v>97.5</v>
      </c>
      <c r="BD273" s="59">
        <v>97.5</v>
      </c>
      <c r="BE273" s="60" t="s">
        <v>119</v>
      </c>
      <c r="BF273" s="60"/>
      <c r="BG273" s="60"/>
      <c r="BH273" s="60" t="s">
        <v>43</v>
      </c>
      <c r="BI273" s="60"/>
      <c r="BJ273" s="61">
        <f>500+100*(BA273-(133.94*LN(AO273)-441.465))/(35.3938*LN(AO273)-113.0057)</f>
        <v>411.75677205916168</v>
      </c>
      <c r="BK273" s="61">
        <v>59.3</v>
      </c>
      <c r="BL273" s="61">
        <v>59.3</v>
      </c>
      <c r="BM273" s="62" t="s">
        <v>278</v>
      </c>
      <c r="BN273" s="62"/>
      <c r="BO273" s="62"/>
      <c r="BP273" s="62"/>
      <c r="BQ273" s="62"/>
      <c r="BR273" s="62"/>
      <c r="BS273" s="62"/>
      <c r="BT273" s="62"/>
      <c r="BU273" s="62"/>
      <c r="BV273" s="62"/>
      <c r="BW273" s="62"/>
      <c r="BX273" s="62"/>
      <c r="BY273" s="62"/>
      <c r="BZ273" s="62"/>
      <c r="CA273" s="62"/>
    </row>
    <row r="274" spans="1:79" s="1" customFormat="1" ht="14.25" x14ac:dyDescent="0.2">
      <c r="A274" s="10" t="s">
        <v>74</v>
      </c>
      <c r="AN274" s="19" t="s">
        <v>231</v>
      </c>
    </row>
    <row r="275" spans="1:79" s="16" customFormat="1" ht="12" customHeight="1" x14ac:dyDescent="0.2">
      <c r="A275" s="11" t="s">
        <v>24</v>
      </c>
      <c r="B275" s="12" t="s">
        <v>24</v>
      </c>
      <c r="C275" s="63" t="s">
        <v>301</v>
      </c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4" t="s">
        <v>302</v>
      </c>
      <c r="O275" s="64"/>
      <c r="P275" s="64"/>
      <c r="Q275" s="62" t="s">
        <v>33</v>
      </c>
      <c r="R275" s="62"/>
      <c r="S275" s="62"/>
      <c r="T275" s="62"/>
      <c r="U275" s="62" t="s">
        <v>277</v>
      </c>
      <c r="V275" s="62"/>
      <c r="W275" s="62"/>
      <c r="X275" s="62"/>
      <c r="Y275" s="62"/>
      <c r="Z275" s="62"/>
      <c r="AA275" s="62"/>
      <c r="AB275" s="62"/>
      <c r="AC275" s="62"/>
      <c r="AD275" s="62" t="s">
        <v>42</v>
      </c>
      <c r="AE275" s="62"/>
      <c r="AF275" s="62"/>
      <c r="AG275" s="62"/>
      <c r="AH275" s="62"/>
      <c r="AI275" s="62"/>
      <c r="AJ275" s="62"/>
      <c r="AK275" s="62"/>
      <c r="AL275" s="62" t="s">
        <v>26</v>
      </c>
      <c r="AM275" s="62"/>
      <c r="AN275" s="62"/>
      <c r="AO275" s="65">
        <v>81.400000000000006</v>
      </c>
      <c r="AP275" s="65">
        <v>81.400000000000006</v>
      </c>
      <c r="AQ275" s="65">
        <v>81.400000000000006</v>
      </c>
      <c r="AR275" s="58">
        <v>90</v>
      </c>
      <c r="AS275" s="58">
        <v>90</v>
      </c>
      <c r="AT275" s="58">
        <v>90</v>
      </c>
      <c r="AU275" s="58">
        <v>95</v>
      </c>
      <c r="AV275" s="58">
        <v>95</v>
      </c>
      <c r="AW275" s="58">
        <v>95</v>
      </c>
      <c r="AX275" s="58">
        <v>-97.5</v>
      </c>
      <c r="AY275" s="58">
        <v>-97.5</v>
      </c>
      <c r="AZ275" s="58">
        <v>-97.5</v>
      </c>
      <c r="BA275" s="59">
        <v>95</v>
      </c>
      <c r="BB275" s="59">
        <v>95</v>
      </c>
      <c r="BC275" s="59">
        <v>95</v>
      </c>
      <c r="BD275" s="59">
        <v>95</v>
      </c>
      <c r="BE275" s="60" t="s">
        <v>149</v>
      </c>
      <c r="BF275" s="60"/>
      <c r="BG275" s="60"/>
      <c r="BH275" s="60" t="s">
        <v>37</v>
      </c>
      <c r="BI275" s="60"/>
      <c r="BJ275" s="61">
        <f>500+100*(BA275-(133.94*LN(AO275)-441.465))/(35.3938*LN(AO275)-113.0057)</f>
        <v>376.39049965410084</v>
      </c>
      <c r="BK275" s="61">
        <v>59.3</v>
      </c>
      <c r="BL275" s="61">
        <v>59.3</v>
      </c>
      <c r="BM275" s="62" t="s">
        <v>278</v>
      </c>
      <c r="BN275" s="62"/>
      <c r="BO275" s="62"/>
      <c r="BP275" s="62"/>
      <c r="BQ275" s="62"/>
      <c r="BR275" s="62"/>
      <c r="BS275" s="62"/>
      <c r="BT275" s="62"/>
      <c r="BU275" s="62"/>
      <c r="BV275" s="62"/>
      <c r="BW275" s="62"/>
      <c r="BX275" s="62"/>
      <c r="BY275" s="62"/>
      <c r="BZ275" s="62"/>
      <c r="CA275" s="62"/>
    </row>
    <row r="276" spans="1:79" s="1" customFormat="1" ht="14.25" x14ac:dyDescent="0.2">
      <c r="A276" s="10" t="s">
        <v>74</v>
      </c>
      <c r="AN276" s="19" t="s">
        <v>136</v>
      </c>
    </row>
    <row r="277" spans="1:79" s="16" customFormat="1" ht="12" customHeight="1" x14ac:dyDescent="0.2">
      <c r="A277" s="11" t="s">
        <v>24</v>
      </c>
      <c r="B277" s="12" t="s">
        <v>24</v>
      </c>
      <c r="C277" s="63" t="s">
        <v>303</v>
      </c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4" t="s">
        <v>302</v>
      </c>
      <c r="O277" s="64"/>
      <c r="P277" s="64"/>
      <c r="Q277" s="62" t="s">
        <v>184</v>
      </c>
      <c r="R277" s="62"/>
      <c r="S277" s="62"/>
      <c r="T277" s="62"/>
      <c r="U277" s="62" t="s">
        <v>304</v>
      </c>
      <c r="V277" s="62"/>
      <c r="W277" s="62"/>
      <c r="X277" s="62"/>
      <c r="Y277" s="62"/>
      <c r="Z277" s="62"/>
      <c r="AA277" s="62"/>
      <c r="AB277" s="62"/>
      <c r="AC277" s="62"/>
      <c r="AD277" s="62" t="s">
        <v>42</v>
      </c>
      <c r="AE277" s="62"/>
      <c r="AF277" s="62"/>
      <c r="AG277" s="62"/>
      <c r="AH277" s="62"/>
      <c r="AI277" s="62"/>
      <c r="AJ277" s="62"/>
      <c r="AK277" s="62"/>
      <c r="AL277" s="62" t="s">
        <v>51</v>
      </c>
      <c r="AM277" s="62"/>
      <c r="AN277" s="62"/>
      <c r="AO277" s="65">
        <v>84.95</v>
      </c>
      <c r="AP277" s="65">
        <v>84.95</v>
      </c>
      <c r="AQ277" s="65">
        <v>84.95</v>
      </c>
      <c r="AR277" s="58">
        <v>95</v>
      </c>
      <c r="AS277" s="58">
        <v>95</v>
      </c>
      <c r="AT277" s="58">
        <v>95</v>
      </c>
      <c r="AU277" s="58">
        <v>-100</v>
      </c>
      <c r="AV277" s="58">
        <v>-100</v>
      </c>
      <c r="AW277" s="58">
        <v>-100</v>
      </c>
      <c r="AX277" s="58">
        <v>100</v>
      </c>
      <c r="AY277" s="58">
        <v>100</v>
      </c>
      <c r="AZ277" s="58">
        <v>100</v>
      </c>
      <c r="BA277" s="59">
        <v>100</v>
      </c>
      <c r="BB277" s="59">
        <v>100</v>
      </c>
      <c r="BC277" s="59">
        <v>100</v>
      </c>
      <c r="BD277" s="59">
        <v>100</v>
      </c>
      <c r="BE277" s="60" t="s">
        <v>139</v>
      </c>
      <c r="BF277" s="60"/>
      <c r="BG277" s="60"/>
      <c r="BH277" s="60" t="s">
        <v>37</v>
      </c>
      <c r="BI277" s="60"/>
      <c r="BJ277" s="61">
        <f>500+100*(BA277-(133.94*LN(AO277)-441.465))/(35.3938*LN(AO277)-113.0057)</f>
        <v>378.99140760205262</v>
      </c>
      <c r="BK277" s="61">
        <v>59.3</v>
      </c>
      <c r="BL277" s="61">
        <v>59.3</v>
      </c>
      <c r="BM277" s="62" t="s">
        <v>305</v>
      </c>
      <c r="BN277" s="62"/>
      <c r="BO277" s="62"/>
      <c r="BP277" s="62"/>
      <c r="BQ277" s="62"/>
      <c r="BR277" s="62"/>
      <c r="BS277" s="62"/>
      <c r="BT277" s="62"/>
      <c r="BU277" s="62"/>
      <c r="BV277" s="62"/>
      <c r="BW277" s="62"/>
      <c r="BX277" s="62"/>
      <c r="BY277" s="62"/>
      <c r="BZ277" s="62"/>
      <c r="CA277" s="62"/>
    </row>
    <row r="278" spans="1:79" s="1" customFormat="1" ht="14.25" x14ac:dyDescent="0.2">
      <c r="A278" s="10" t="s">
        <v>74</v>
      </c>
      <c r="AN278" s="19" t="s">
        <v>142</v>
      </c>
    </row>
    <row r="279" spans="1:79" s="16" customFormat="1" ht="12" customHeight="1" x14ac:dyDescent="0.2">
      <c r="A279" s="11" t="s">
        <v>24</v>
      </c>
      <c r="B279" s="12" t="s">
        <v>24</v>
      </c>
      <c r="C279" s="63" t="s">
        <v>306</v>
      </c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4" t="s">
        <v>295</v>
      </c>
      <c r="O279" s="64"/>
      <c r="P279" s="64"/>
      <c r="Q279" s="62" t="s">
        <v>33</v>
      </c>
      <c r="R279" s="62"/>
      <c r="S279" s="62"/>
      <c r="T279" s="62"/>
      <c r="U279" s="62" t="s">
        <v>296</v>
      </c>
      <c r="V279" s="62"/>
      <c r="W279" s="62"/>
      <c r="X279" s="62"/>
      <c r="Y279" s="62"/>
      <c r="Z279" s="62"/>
      <c r="AA279" s="62"/>
      <c r="AB279" s="62"/>
      <c r="AC279" s="62"/>
      <c r="AD279" s="62" t="s">
        <v>297</v>
      </c>
      <c r="AE279" s="62"/>
      <c r="AF279" s="62"/>
      <c r="AG279" s="62"/>
      <c r="AH279" s="62"/>
      <c r="AI279" s="62"/>
      <c r="AJ279" s="62"/>
      <c r="AK279" s="62"/>
      <c r="AL279" s="62" t="s">
        <v>54</v>
      </c>
      <c r="AM279" s="62"/>
      <c r="AN279" s="62"/>
      <c r="AO279" s="65">
        <v>96.6</v>
      </c>
      <c r="AP279" s="65">
        <v>96.6</v>
      </c>
      <c r="AQ279" s="65">
        <v>96.6</v>
      </c>
      <c r="AR279" s="58">
        <v>95</v>
      </c>
      <c r="AS279" s="58">
        <v>95</v>
      </c>
      <c r="AT279" s="58">
        <v>95</v>
      </c>
      <c r="AU279" s="58">
        <v>100</v>
      </c>
      <c r="AV279" s="58">
        <v>100</v>
      </c>
      <c r="AW279" s="58">
        <v>100</v>
      </c>
      <c r="AX279" s="58">
        <v>102.5</v>
      </c>
      <c r="AY279" s="58">
        <v>102.5</v>
      </c>
      <c r="AZ279" s="58">
        <v>102.5</v>
      </c>
      <c r="BA279" s="59">
        <v>102.5</v>
      </c>
      <c r="BB279" s="59">
        <v>102.5</v>
      </c>
      <c r="BC279" s="59">
        <v>102.5</v>
      </c>
      <c r="BD279" s="59">
        <v>102.5</v>
      </c>
      <c r="BE279" s="60" t="s">
        <v>36</v>
      </c>
      <c r="BF279" s="60"/>
      <c r="BG279" s="60"/>
      <c r="BH279" s="60" t="s">
        <v>37</v>
      </c>
      <c r="BI279" s="60"/>
      <c r="BJ279" s="61">
        <f t="shared" ref="BJ279:BJ280" si="17">500+100*(BA279-(133.94*LN(AO279)-441.465))/(35.3938*LN(AO279)-113.0057)</f>
        <v>360.10645704538894</v>
      </c>
      <c r="BK279" s="61">
        <v>59.3</v>
      </c>
      <c r="BL279" s="61">
        <v>59.3</v>
      </c>
      <c r="BM279" s="62" t="s">
        <v>298</v>
      </c>
      <c r="BN279" s="62"/>
      <c r="BO279" s="62"/>
      <c r="BP279" s="62"/>
      <c r="BQ279" s="62"/>
      <c r="BR279" s="62"/>
      <c r="BS279" s="62"/>
      <c r="BT279" s="62"/>
      <c r="BU279" s="62"/>
      <c r="BV279" s="62"/>
      <c r="BW279" s="62"/>
      <c r="BX279" s="62"/>
      <c r="BY279" s="62"/>
      <c r="BZ279" s="62"/>
      <c r="CA279" s="62"/>
    </row>
    <row r="280" spans="1:79" s="16" customFormat="1" ht="12" customHeight="1" x14ac:dyDescent="0.2">
      <c r="A280" s="11" t="s">
        <v>25</v>
      </c>
      <c r="B280" s="12" t="s">
        <v>25</v>
      </c>
      <c r="C280" s="63" t="s">
        <v>307</v>
      </c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4" t="s">
        <v>308</v>
      </c>
      <c r="O280" s="64"/>
      <c r="P280" s="64"/>
      <c r="Q280" s="62" t="s">
        <v>33</v>
      </c>
      <c r="R280" s="62"/>
      <c r="S280" s="62"/>
      <c r="T280" s="62"/>
      <c r="U280" s="62" t="s">
        <v>277</v>
      </c>
      <c r="V280" s="62"/>
      <c r="W280" s="62"/>
      <c r="X280" s="62"/>
      <c r="Y280" s="62"/>
      <c r="Z280" s="62"/>
      <c r="AA280" s="62"/>
      <c r="AB280" s="62"/>
      <c r="AC280" s="62"/>
      <c r="AD280" s="62" t="s">
        <v>42</v>
      </c>
      <c r="AE280" s="62"/>
      <c r="AF280" s="62"/>
      <c r="AG280" s="62"/>
      <c r="AH280" s="62"/>
      <c r="AI280" s="62"/>
      <c r="AJ280" s="62"/>
      <c r="AK280" s="62"/>
      <c r="AL280" s="62" t="s">
        <v>48</v>
      </c>
      <c r="AM280" s="62"/>
      <c r="AN280" s="62"/>
      <c r="AO280" s="65">
        <v>96</v>
      </c>
      <c r="AP280" s="65">
        <v>96</v>
      </c>
      <c r="AQ280" s="65">
        <v>96</v>
      </c>
      <c r="AR280" s="58">
        <v>90</v>
      </c>
      <c r="AS280" s="58">
        <v>90</v>
      </c>
      <c r="AT280" s="58">
        <v>90</v>
      </c>
      <c r="AU280" s="58">
        <v>-95</v>
      </c>
      <c r="AV280" s="58">
        <v>-95</v>
      </c>
      <c r="AW280" s="58">
        <v>-95</v>
      </c>
      <c r="AX280" s="58">
        <v>95</v>
      </c>
      <c r="AY280" s="58">
        <v>95</v>
      </c>
      <c r="AZ280" s="58">
        <v>95</v>
      </c>
      <c r="BA280" s="59">
        <v>95</v>
      </c>
      <c r="BB280" s="59">
        <v>95</v>
      </c>
      <c r="BC280" s="59">
        <v>95</v>
      </c>
      <c r="BD280" s="59">
        <v>95</v>
      </c>
      <c r="BE280" s="60" t="s">
        <v>33</v>
      </c>
      <c r="BF280" s="60"/>
      <c r="BG280" s="60"/>
      <c r="BH280" s="60" t="s">
        <v>43</v>
      </c>
      <c r="BI280" s="60"/>
      <c r="BJ280" s="61">
        <f t="shared" si="17"/>
        <v>345.74013401177081</v>
      </c>
      <c r="BK280" s="61">
        <v>59.3</v>
      </c>
      <c r="BL280" s="61">
        <v>59.3</v>
      </c>
      <c r="BM280" s="62" t="s">
        <v>278</v>
      </c>
      <c r="BN280" s="62"/>
      <c r="BO280" s="62"/>
      <c r="BP280" s="62"/>
      <c r="BQ280" s="62"/>
      <c r="BR280" s="62"/>
      <c r="BS280" s="62"/>
      <c r="BT280" s="62"/>
      <c r="BU280" s="62"/>
      <c r="BV280" s="62"/>
      <c r="BW280" s="62"/>
      <c r="BX280" s="62"/>
      <c r="BY280" s="62"/>
      <c r="BZ280" s="62"/>
      <c r="CA280" s="62"/>
    </row>
    <row r="281" spans="1:79" s="1" customFormat="1" ht="3.75" customHeight="1" x14ac:dyDescent="0.2"/>
    <row r="282" spans="1:79" s="1" customFormat="1" ht="12" customHeight="1" x14ac:dyDescent="0.2">
      <c r="A282" s="13"/>
      <c r="B282" s="17" t="s">
        <v>62</v>
      </c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H282" s="13"/>
      <c r="AI282" s="13"/>
      <c r="AJ282" s="13"/>
      <c r="AK282" s="13"/>
      <c r="AL282" s="17" t="s">
        <v>63</v>
      </c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8"/>
      <c r="BU282" s="18"/>
      <c r="BV282" s="18"/>
      <c r="BW282" s="18"/>
      <c r="BX282" s="18"/>
      <c r="BY282" s="18"/>
    </row>
    <row r="283" spans="1:79" s="1" customFormat="1" ht="12" customHeight="1" x14ac:dyDescent="0.2">
      <c r="A283" s="13"/>
      <c r="B283" s="17" t="s">
        <v>78</v>
      </c>
      <c r="C283" s="17"/>
      <c r="D283" s="17"/>
      <c r="E283" s="17"/>
      <c r="F283" s="17"/>
      <c r="G283" s="17"/>
      <c r="H283" s="17"/>
      <c r="I283" s="18"/>
      <c r="J283" s="18"/>
      <c r="K283" s="18"/>
      <c r="L283" s="18"/>
      <c r="M283" s="18"/>
      <c r="N283" s="18"/>
      <c r="O283" s="18" t="s">
        <v>65</v>
      </c>
      <c r="P283" s="18"/>
      <c r="Q283" s="18"/>
      <c r="R283" s="18"/>
      <c r="S283" s="17" t="s">
        <v>42</v>
      </c>
      <c r="T283" s="18"/>
      <c r="U283" s="18"/>
      <c r="V283" s="18"/>
      <c r="W283" s="18"/>
      <c r="X283" s="18"/>
      <c r="Y283" s="18"/>
      <c r="Z283" s="18"/>
      <c r="AA283" s="13"/>
      <c r="AB283" s="13"/>
      <c r="AC283" s="13"/>
      <c r="AD283" s="13"/>
      <c r="AE283" s="13"/>
      <c r="AF283" s="18"/>
      <c r="AH283" s="13"/>
      <c r="AI283" s="13"/>
      <c r="AJ283" s="13"/>
      <c r="AK283" s="13"/>
      <c r="AL283" s="56" t="s">
        <v>66</v>
      </c>
      <c r="AM283" s="56"/>
      <c r="AN283" s="56"/>
      <c r="AO283" s="56"/>
      <c r="AP283" s="56"/>
      <c r="AQ283" s="17" t="s">
        <v>64</v>
      </c>
      <c r="AR283" s="17"/>
      <c r="AS283" s="17"/>
      <c r="AT283" s="17"/>
      <c r="AU283" s="17"/>
      <c r="AV283" s="17"/>
      <c r="AW283" s="17"/>
      <c r="AX283" s="18"/>
      <c r="AY283" s="18"/>
      <c r="AZ283" s="18"/>
      <c r="BA283" s="18"/>
      <c r="BB283" s="18"/>
      <c r="BC283" s="18"/>
      <c r="BD283" s="18" t="s">
        <v>65</v>
      </c>
      <c r="BE283" s="18"/>
      <c r="BF283" s="18"/>
      <c r="BG283" s="18"/>
      <c r="BH283" s="17" t="s">
        <v>42</v>
      </c>
      <c r="BI283" s="18"/>
      <c r="BJ283" s="18"/>
      <c r="BK283" s="18"/>
      <c r="BL283" s="18"/>
      <c r="BM283" s="18"/>
      <c r="BN283" s="18"/>
      <c r="BO283" s="18"/>
      <c r="BP283" s="18"/>
      <c r="BQ283" s="57"/>
      <c r="BR283" s="57"/>
      <c r="BS283" s="57"/>
      <c r="BT283" s="57"/>
      <c r="BU283" s="57"/>
      <c r="BV283" s="57"/>
      <c r="BW283" s="57"/>
      <c r="BX283" s="57"/>
      <c r="BY283" s="57"/>
      <c r="BZ283" s="18"/>
    </row>
    <row r="284" spans="1:79" s="1" customFormat="1" ht="12" customHeight="1" x14ac:dyDescent="0.2">
      <c r="A284" s="13"/>
      <c r="B284" s="17" t="s">
        <v>154</v>
      </c>
      <c r="C284" s="17"/>
      <c r="D284" s="17"/>
      <c r="E284" s="17"/>
      <c r="F284" s="17"/>
      <c r="G284" s="17"/>
      <c r="H284" s="17"/>
      <c r="I284" s="18"/>
      <c r="J284" s="18"/>
      <c r="K284" s="18"/>
      <c r="L284" s="18"/>
      <c r="M284" s="18"/>
      <c r="N284" s="18"/>
      <c r="O284" s="18" t="s">
        <v>65</v>
      </c>
      <c r="P284" s="18"/>
      <c r="Q284" s="18"/>
      <c r="R284" s="18"/>
      <c r="S284" s="17" t="s">
        <v>42</v>
      </c>
      <c r="T284" s="18"/>
      <c r="U284" s="18"/>
      <c r="V284" s="18"/>
      <c r="W284" s="18"/>
      <c r="X284" s="18"/>
      <c r="Y284" s="18"/>
      <c r="Z284" s="18"/>
      <c r="AA284" s="13"/>
      <c r="AB284" s="13"/>
      <c r="AC284" s="13"/>
      <c r="AD284" s="13"/>
      <c r="AE284" s="13"/>
      <c r="AF284" s="18"/>
      <c r="AH284" s="13"/>
      <c r="AI284" s="13"/>
      <c r="AJ284" s="13"/>
      <c r="AK284" s="13"/>
      <c r="AL284" s="56" t="s">
        <v>70</v>
      </c>
      <c r="AM284" s="56"/>
      <c r="AN284" s="56"/>
      <c r="AO284" s="56"/>
      <c r="AP284" s="56"/>
      <c r="AQ284" s="17" t="s">
        <v>67</v>
      </c>
      <c r="AR284" s="17"/>
      <c r="AS284" s="17"/>
      <c r="AT284" s="17"/>
      <c r="AU284" s="17"/>
      <c r="AV284" s="17"/>
      <c r="AW284" s="17"/>
      <c r="AX284" s="18"/>
      <c r="AY284" s="18"/>
      <c r="AZ284" s="18"/>
      <c r="BA284" s="18"/>
      <c r="BB284" s="18"/>
      <c r="BC284" s="18"/>
      <c r="BD284" s="18" t="s">
        <v>65</v>
      </c>
      <c r="BE284" s="18"/>
      <c r="BF284" s="18"/>
      <c r="BG284" s="18"/>
      <c r="BH284" s="17" t="s">
        <v>68</v>
      </c>
      <c r="BI284" s="18"/>
      <c r="BJ284" s="18"/>
      <c r="BK284" s="18"/>
      <c r="BL284" s="18"/>
      <c r="BM284" s="18"/>
      <c r="BN284" s="18"/>
      <c r="BO284" s="18"/>
      <c r="BP284" s="18"/>
      <c r="BQ284" s="57"/>
      <c r="BR284" s="57"/>
      <c r="BS284" s="57"/>
      <c r="BT284" s="57"/>
      <c r="BU284" s="57"/>
      <c r="BV284" s="57"/>
      <c r="BW284" s="57"/>
      <c r="BX284" s="57"/>
      <c r="BY284" s="57"/>
      <c r="BZ284" s="18"/>
    </row>
    <row r="285" spans="1:79" s="1" customFormat="1" ht="12" customHeight="1" x14ac:dyDescent="0.2">
      <c r="A285" s="13"/>
      <c r="B285" s="17" t="s">
        <v>74</v>
      </c>
      <c r="C285" s="17"/>
      <c r="D285" s="17"/>
      <c r="E285" s="17"/>
      <c r="F285" s="17"/>
      <c r="G285" s="17"/>
      <c r="H285" s="17"/>
      <c r="I285" s="18"/>
      <c r="J285" s="18"/>
      <c r="K285" s="18"/>
      <c r="L285" s="18"/>
      <c r="M285" s="18"/>
      <c r="N285" s="18"/>
      <c r="O285" s="18" t="s">
        <v>74</v>
      </c>
      <c r="P285" s="18"/>
      <c r="Q285" s="18"/>
      <c r="R285" s="18"/>
      <c r="S285" s="17" t="s">
        <v>74</v>
      </c>
      <c r="T285" s="18"/>
      <c r="U285" s="18"/>
      <c r="V285" s="18"/>
      <c r="W285" s="18"/>
      <c r="X285" s="18"/>
      <c r="Y285" s="18"/>
      <c r="Z285" s="18"/>
      <c r="AA285" s="13"/>
      <c r="AB285" s="13"/>
      <c r="AC285" s="13"/>
      <c r="AD285" s="13"/>
      <c r="AE285" s="13"/>
      <c r="AF285" s="18"/>
      <c r="AH285" s="13"/>
      <c r="AI285" s="13"/>
      <c r="AJ285" s="13"/>
      <c r="AK285" s="13"/>
      <c r="AL285" s="56" t="s">
        <v>70</v>
      </c>
      <c r="AM285" s="56"/>
      <c r="AN285" s="56"/>
      <c r="AO285" s="56"/>
      <c r="AP285" s="56"/>
      <c r="AQ285" s="17" t="s">
        <v>288</v>
      </c>
      <c r="AR285" s="17"/>
      <c r="AS285" s="17"/>
      <c r="AT285" s="17"/>
      <c r="AU285" s="17"/>
      <c r="AV285" s="17"/>
      <c r="AW285" s="17"/>
      <c r="AX285" s="18"/>
      <c r="AY285" s="18"/>
      <c r="AZ285" s="18"/>
      <c r="BA285" s="18"/>
      <c r="BB285" s="18"/>
      <c r="BC285" s="18"/>
      <c r="BD285" s="18" t="s">
        <v>65</v>
      </c>
      <c r="BE285" s="18"/>
      <c r="BF285" s="18"/>
      <c r="BG285" s="18"/>
      <c r="BH285" s="17" t="s">
        <v>42</v>
      </c>
      <c r="BI285" s="18"/>
      <c r="BJ285" s="18"/>
      <c r="BK285" s="18"/>
      <c r="BL285" s="18"/>
      <c r="BM285" s="18"/>
      <c r="BN285" s="18"/>
      <c r="BO285" s="18"/>
      <c r="BP285" s="18"/>
      <c r="BQ285" s="57"/>
      <c r="BR285" s="57"/>
      <c r="BS285" s="57"/>
      <c r="BT285" s="57"/>
      <c r="BU285" s="57"/>
      <c r="BV285" s="57"/>
      <c r="BW285" s="57"/>
      <c r="BX285" s="57"/>
      <c r="BY285" s="57"/>
      <c r="BZ285" s="18"/>
    </row>
    <row r="286" spans="1:79" s="1" customFormat="1" ht="12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56" t="s">
        <v>77</v>
      </c>
      <c r="AM286" s="56"/>
      <c r="AN286" s="56"/>
      <c r="AO286" s="56"/>
      <c r="AP286" s="56"/>
      <c r="AQ286" s="17" t="s">
        <v>270</v>
      </c>
      <c r="AR286" s="17"/>
      <c r="AS286" s="17"/>
      <c r="AT286" s="17"/>
      <c r="AU286" s="17"/>
      <c r="AV286" s="17"/>
      <c r="AW286" s="17"/>
      <c r="AX286" s="18"/>
      <c r="AY286" s="18"/>
      <c r="AZ286" s="18"/>
      <c r="BA286" s="18"/>
      <c r="BB286" s="18"/>
      <c r="BC286" s="18"/>
      <c r="BD286" s="18" t="s">
        <v>72</v>
      </c>
      <c r="BE286" s="18"/>
      <c r="BF286" s="18"/>
      <c r="BG286" s="18"/>
      <c r="BH286" s="17" t="s">
        <v>42</v>
      </c>
      <c r="BI286" s="18"/>
      <c r="BJ286" s="18"/>
      <c r="BK286" s="18"/>
      <c r="BL286" s="18"/>
      <c r="BM286" s="18"/>
      <c r="BN286" s="18"/>
      <c r="BO286" s="18"/>
      <c r="BP286" s="18"/>
      <c r="BQ286" s="57"/>
      <c r="BR286" s="57"/>
      <c r="BS286" s="57"/>
      <c r="BT286" s="57"/>
      <c r="BU286" s="57"/>
      <c r="BV286" s="57"/>
      <c r="BW286" s="57"/>
      <c r="BX286" s="57"/>
      <c r="BY286" s="57"/>
      <c r="BZ286" s="18"/>
    </row>
    <row r="287" spans="1:79" s="1" customFormat="1" ht="12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68" t="s">
        <v>79</v>
      </c>
      <c r="AM287" s="68"/>
      <c r="AN287" s="68"/>
      <c r="AO287" s="68"/>
      <c r="AP287" s="68"/>
      <c r="AQ287" s="29" t="s">
        <v>383</v>
      </c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 t="s">
        <v>81</v>
      </c>
      <c r="BE287" s="30"/>
      <c r="BF287" s="30"/>
      <c r="BG287" s="30"/>
      <c r="BH287" s="29" t="s">
        <v>42</v>
      </c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  <c r="BS287" s="30"/>
      <c r="BT287" s="30"/>
      <c r="BU287" s="30"/>
      <c r="BV287" s="30"/>
      <c r="BW287" s="30"/>
      <c r="BX287" s="30"/>
      <c r="BY287" s="30"/>
      <c r="BZ287" s="30"/>
    </row>
    <row r="288" spans="1:79" s="1" customFormat="1" ht="14.25" x14ac:dyDescent="0.2">
      <c r="Q288" s="37" t="s">
        <v>82</v>
      </c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  <c r="BG288" s="37"/>
      <c r="BH288" s="37"/>
      <c r="BI288" s="37"/>
      <c r="BJ288" s="37"/>
    </row>
    <row r="289" spans="1:79" s="1" customFormat="1" ht="15.75" customHeight="1" x14ac:dyDescent="0.2">
      <c r="Q289" s="44"/>
      <c r="R289" s="44"/>
      <c r="S289" s="44"/>
      <c r="T289" s="55" t="s">
        <v>83</v>
      </c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 t="s">
        <v>172</v>
      </c>
      <c r="AP289" s="55"/>
      <c r="AQ289" s="55"/>
      <c r="AR289" s="55"/>
      <c r="AS289" s="55"/>
      <c r="AT289" s="55"/>
      <c r="AU289" s="55"/>
      <c r="AV289" s="55"/>
      <c r="AW289" s="55"/>
      <c r="AX289" s="55" t="s">
        <v>84</v>
      </c>
      <c r="AY289" s="55"/>
      <c r="AZ289" s="55"/>
      <c r="BA289" s="55"/>
      <c r="BB289" s="55"/>
      <c r="BC289" s="55"/>
      <c r="BD289" s="55"/>
      <c r="BE289" s="55" t="s">
        <v>85</v>
      </c>
      <c r="BF289" s="55"/>
      <c r="BG289" s="55"/>
      <c r="BH289" s="55"/>
      <c r="BI289" s="55"/>
      <c r="BJ289" s="55"/>
    </row>
    <row r="290" spans="1:79" s="1" customFormat="1" ht="15" x14ac:dyDescent="0.2">
      <c r="Q290" s="52" t="s">
        <v>24</v>
      </c>
      <c r="R290" s="52"/>
      <c r="S290" s="52"/>
      <c r="T290" s="53" t="s">
        <v>294</v>
      </c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2">
        <v>432.11</v>
      </c>
      <c r="AP290" s="52"/>
      <c r="AQ290" s="52"/>
      <c r="AR290" s="52"/>
      <c r="AS290" s="52"/>
      <c r="AT290" s="52"/>
      <c r="AU290" s="52"/>
      <c r="AV290" s="52"/>
      <c r="AW290" s="52"/>
      <c r="AX290" s="52" t="s">
        <v>309</v>
      </c>
      <c r="AY290" s="52"/>
      <c r="AZ290" s="52"/>
      <c r="BA290" s="52"/>
      <c r="BB290" s="52"/>
      <c r="BC290" s="52"/>
      <c r="BD290" s="52"/>
      <c r="BE290" s="54" t="s">
        <v>310</v>
      </c>
      <c r="BF290" s="54"/>
      <c r="BG290" s="54"/>
      <c r="BH290" s="54"/>
      <c r="BI290" s="54"/>
      <c r="BJ290" s="54"/>
    </row>
    <row r="291" spans="1:79" s="1" customFormat="1" ht="15" x14ac:dyDescent="0.2">
      <c r="Q291" s="52" t="s">
        <v>25</v>
      </c>
      <c r="R291" s="52"/>
      <c r="S291" s="52"/>
      <c r="T291" s="53" t="s">
        <v>299</v>
      </c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2">
        <v>411.76</v>
      </c>
      <c r="AP291" s="52"/>
      <c r="AQ291" s="52"/>
      <c r="AR291" s="52"/>
      <c r="AS291" s="52"/>
      <c r="AT291" s="52"/>
      <c r="AU291" s="52"/>
      <c r="AV291" s="52"/>
      <c r="AW291" s="52"/>
      <c r="AX291" s="52" t="s">
        <v>311</v>
      </c>
      <c r="AY291" s="52"/>
      <c r="AZ291" s="52"/>
      <c r="BA291" s="52"/>
      <c r="BB291" s="52"/>
      <c r="BC291" s="52"/>
      <c r="BD291" s="52"/>
      <c r="BE291" s="54" t="s">
        <v>312</v>
      </c>
      <c r="BF291" s="54"/>
      <c r="BG291" s="54"/>
      <c r="BH291" s="54"/>
      <c r="BI291" s="54"/>
      <c r="BJ291" s="54"/>
    </row>
    <row r="292" spans="1:79" s="1" customFormat="1" ht="15" x14ac:dyDescent="0.2">
      <c r="Q292" s="52" t="s">
        <v>26</v>
      </c>
      <c r="R292" s="52"/>
      <c r="S292" s="52"/>
      <c r="T292" s="53" t="s">
        <v>303</v>
      </c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2">
        <v>378.99</v>
      </c>
      <c r="AP292" s="52"/>
      <c r="AQ292" s="52"/>
      <c r="AR292" s="52"/>
      <c r="AS292" s="52"/>
      <c r="AT292" s="52"/>
      <c r="AU292" s="52"/>
      <c r="AV292" s="52"/>
      <c r="AW292" s="52"/>
      <c r="AX292" s="52" t="s">
        <v>158</v>
      </c>
      <c r="AY292" s="52"/>
      <c r="AZ292" s="52"/>
      <c r="BA292" s="52"/>
      <c r="BB292" s="52"/>
      <c r="BC292" s="52"/>
      <c r="BD292" s="52"/>
      <c r="BE292" s="54" t="s">
        <v>313</v>
      </c>
      <c r="BF292" s="54"/>
      <c r="BG292" s="54"/>
      <c r="BH292" s="54"/>
      <c r="BI292" s="54"/>
      <c r="BJ292" s="54"/>
    </row>
    <row r="293" spans="1:79" s="1" customFormat="1" x14ac:dyDescent="0.2"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</row>
    <row r="294" spans="1:79" s="1" customFormat="1" ht="15.75" customHeight="1" x14ac:dyDescent="0.2">
      <c r="B294" s="5"/>
      <c r="C294" s="50" t="s">
        <v>4</v>
      </c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0"/>
      <c r="BR294" s="50"/>
      <c r="BS294" s="50"/>
      <c r="BT294" s="50"/>
      <c r="BU294" s="50"/>
      <c r="BV294" s="50"/>
      <c r="BW294" s="50"/>
      <c r="BX294" s="50"/>
      <c r="BY294" s="50"/>
      <c r="BZ294" s="5"/>
      <c r="CA294" s="5"/>
    </row>
    <row r="295" spans="1:79" s="1" customFormat="1" ht="16.5" x14ac:dyDescent="0.2">
      <c r="C295" s="50" t="s">
        <v>375</v>
      </c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0"/>
      <c r="BR295" s="50"/>
      <c r="BS295" s="50"/>
      <c r="BT295" s="50"/>
      <c r="BU295" s="50"/>
      <c r="BV295" s="50"/>
      <c r="BW295" s="50"/>
      <c r="BX295" s="50"/>
      <c r="BY295" s="50"/>
    </row>
    <row r="296" spans="1:79" s="1" customFormat="1" ht="16.5" x14ac:dyDescent="0.2">
      <c r="B296" s="6" t="s">
        <v>2</v>
      </c>
      <c r="BY296" s="7" t="s">
        <v>3</v>
      </c>
    </row>
    <row r="297" spans="1:79" s="1" customFormat="1" ht="6" customHeight="1" x14ac:dyDescent="0.2"/>
    <row r="298" spans="1:79" s="16" customFormat="1" ht="12" customHeight="1" x14ac:dyDescent="0.2">
      <c r="A298" s="8" t="s">
        <v>5</v>
      </c>
      <c r="B298" s="8" t="s">
        <v>6</v>
      </c>
      <c r="C298" s="44" t="s">
        <v>7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2" t="s">
        <v>8</v>
      </c>
      <c r="O298" s="42"/>
      <c r="P298" s="42"/>
      <c r="Q298" s="42" t="s">
        <v>9</v>
      </c>
      <c r="R298" s="42"/>
      <c r="S298" s="42"/>
      <c r="T298" s="42"/>
      <c r="U298" s="42" t="s">
        <v>10</v>
      </c>
      <c r="V298" s="42"/>
      <c r="W298" s="42"/>
      <c r="X298" s="42"/>
      <c r="Y298" s="42"/>
      <c r="Z298" s="42"/>
      <c r="AA298" s="42"/>
      <c r="AB298" s="42"/>
      <c r="AC298" s="42"/>
      <c r="AD298" s="44" t="s">
        <v>11</v>
      </c>
      <c r="AE298" s="44"/>
      <c r="AF298" s="44"/>
      <c r="AG298" s="44"/>
      <c r="AH298" s="44"/>
      <c r="AI298" s="44"/>
      <c r="AJ298" s="44"/>
      <c r="AK298" s="44"/>
      <c r="AL298" s="42" t="s">
        <v>12</v>
      </c>
      <c r="AM298" s="42"/>
      <c r="AN298" s="42"/>
      <c r="AO298" s="42" t="s">
        <v>13</v>
      </c>
      <c r="AP298" s="42"/>
      <c r="AQ298" s="42"/>
      <c r="AR298" s="42" t="s">
        <v>14</v>
      </c>
      <c r="AS298" s="42"/>
      <c r="AT298" s="42"/>
      <c r="AU298" s="42" t="s">
        <v>14</v>
      </c>
      <c r="AV298" s="42"/>
      <c r="AW298" s="42"/>
      <c r="AX298" s="42" t="s">
        <v>14</v>
      </c>
      <c r="AY298" s="42"/>
      <c r="AZ298" s="42"/>
      <c r="BA298" s="42" t="s">
        <v>15</v>
      </c>
      <c r="BB298" s="42"/>
      <c r="BC298" s="42"/>
      <c r="BD298" s="42"/>
      <c r="BE298" s="42" t="s">
        <v>16</v>
      </c>
      <c r="BF298" s="42"/>
      <c r="BG298" s="42"/>
      <c r="BH298" s="42" t="s">
        <v>17</v>
      </c>
      <c r="BI298" s="42"/>
      <c r="BJ298" s="43" t="s">
        <v>28</v>
      </c>
      <c r="BK298" s="43"/>
      <c r="BL298" s="43"/>
      <c r="BM298" s="44" t="s">
        <v>18</v>
      </c>
      <c r="BN298" s="44"/>
      <c r="BO298" s="44"/>
      <c r="BP298" s="44"/>
      <c r="BQ298" s="44"/>
      <c r="BR298" s="44"/>
      <c r="BS298" s="44"/>
      <c r="BT298" s="44"/>
      <c r="BU298" s="44"/>
      <c r="BV298" s="44"/>
      <c r="BW298" s="44"/>
      <c r="BX298" s="44"/>
      <c r="BY298" s="44"/>
      <c r="BZ298" s="44"/>
      <c r="CA298" s="44"/>
    </row>
    <row r="299" spans="1:79" s="1" customFormat="1" ht="12.75" customHeight="1" x14ac:dyDescent="0.2">
      <c r="A299" s="8"/>
      <c r="B299" s="8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5" t="s">
        <v>19</v>
      </c>
      <c r="O299" s="45"/>
      <c r="P299" s="45"/>
      <c r="Q299" s="45" t="s">
        <v>20</v>
      </c>
      <c r="R299" s="45"/>
      <c r="S299" s="45"/>
      <c r="T299" s="45"/>
      <c r="U299" s="45" t="s">
        <v>21</v>
      </c>
      <c r="V299" s="45"/>
      <c r="W299" s="45"/>
      <c r="X299" s="45"/>
      <c r="Y299" s="45"/>
      <c r="Z299" s="45"/>
      <c r="AA299" s="45"/>
      <c r="AB299" s="45"/>
      <c r="AC299" s="45"/>
      <c r="AD299" s="44"/>
      <c r="AE299" s="44"/>
      <c r="AF299" s="44"/>
      <c r="AG299" s="44"/>
      <c r="AH299" s="44"/>
      <c r="AI299" s="44"/>
      <c r="AJ299" s="44"/>
      <c r="AK299" s="44"/>
      <c r="AL299" s="45" t="s">
        <v>22</v>
      </c>
      <c r="AM299" s="45"/>
      <c r="AN299" s="45"/>
      <c r="AO299" s="45" t="s">
        <v>23</v>
      </c>
      <c r="AP299" s="45"/>
      <c r="AQ299" s="45"/>
      <c r="AR299" s="45" t="s">
        <v>24</v>
      </c>
      <c r="AS299" s="45"/>
      <c r="AT299" s="45"/>
      <c r="AU299" s="45" t="s">
        <v>25</v>
      </c>
      <c r="AV299" s="45"/>
      <c r="AW299" s="45"/>
      <c r="AX299" s="45" t="s">
        <v>26</v>
      </c>
      <c r="AY299" s="45"/>
      <c r="AZ299" s="45"/>
      <c r="BA299" s="45" t="s">
        <v>14</v>
      </c>
      <c r="BB299" s="45"/>
      <c r="BC299" s="45"/>
      <c r="BD299" s="45"/>
      <c r="BE299" s="45" t="s">
        <v>27</v>
      </c>
      <c r="BF299" s="45"/>
      <c r="BG299" s="45"/>
      <c r="BH299" s="45" t="s">
        <v>28</v>
      </c>
      <c r="BI299" s="45"/>
      <c r="BJ299" s="66" t="s">
        <v>167</v>
      </c>
      <c r="BK299" s="66"/>
      <c r="BL299" s="66"/>
      <c r="BM299" s="44"/>
      <c r="BN299" s="44"/>
      <c r="BO299" s="44"/>
      <c r="BP299" s="44"/>
      <c r="BQ299" s="44"/>
      <c r="BR299" s="44"/>
      <c r="BS299" s="44"/>
      <c r="BT299" s="44"/>
      <c r="BU299" s="44"/>
      <c r="BV299" s="44"/>
      <c r="BW299" s="44"/>
      <c r="BX299" s="44"/>
      <c r="BY299" s="44"/>
      <c r="BZ299" s="44"/>
      <c r="CA299" s="44"/>
    </row>
    <row r="300" spans="1:79" s="1" customFormat="1" ht="6" customHeight="1" x14ac:dyDescent="0.2"/>
    <row r="301" spans="1:79" s="1" customFormat="1" ht="14.25" x14ac:dyDescent="0.2">
      <c r="A301" s="10" t="s">
        <v>29</v>
      </c>
      <c r="AN301" s="19" t="s">
        <v>114</v>
      </c>
    </row>
    <row r="302" spans="1:79" s="16" customFormat="1" ht="12" customHeight="1" x14ac:dyDescent="0.2">
      <c r="A302" s="11" t="s">
        <v>24</v>
      </c>
      <c r="B302" s="12" t="s">
        <v>24</v>
      </c>
      <c r="C302" s="63" t="s">
        <v>314</v>
      </c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4" t="s">
        <v>315</v>
      </c>
      <c r="O302" s="64"/>
      <c r="P302" s="64"/>
      <c r="Q302" s="62" t="s">
        <v>33</v>
      </c>
      <c r="R302" s="62"/>
      <c r="S302" s="62"/>
      <c r="T302" s="62"/>
      <c r="U302" s="62" t="s">
        <v>296</v>
      </c>
      <c r="V302" s="62"/>
      <c r="W302" s="62"/>
      <c r="X302" s="62"/>
      <c r="Y302" s="62"/>
      <c r="Z302" s="62"/>
      <c r="AA302" s="62"/>
      <c r="AB302" s="62"/>
      <c r="AC302" s="62"/>
      <c r="AD302" s="62" t="s">
        <v>297</v>
      </c>
      <c r="AE302" s="62"/>
      <c r="AF302" s="62"/>
      <c r="AG302" s="62"/>
      <c r="AH302" s="62"/>
      <c r="AI302" s="62"/>
      <c r="AJ302" s="62"/>
      <c r="AK302" s="62"/>
      <c r="AL302" s="62" t="s">
        <v>24</v>
      </c>
      <c r="AM302" s="62"/>
      <c r="AN302" s="62"/>
      <c r="AO302" s="65">
        <v>62.3</v>
      </c>
      <c r="AP302" s="65">
        <v>62.3</v>
      </c>
      <c r="AQ302" s="65">
        <v>62.3</v>
      </c>
      <c r="AR302" s="58">
        <v>87.5</v>
      </c>
      <c r="AS302" s="58">
        <v>87.5</v>
      </c>
      <c r="AT302" s="58">
        <v>87.5</v>
      </c>
      <c r="AU302" s="58">
        <v>92.5</v>
      </c>
      <c r="AV302" s="58">
        <v>92.5</v>
      </c>
      <c r="AW302" s="58">
        <v>92.5</v>
      </c>
      <c r="AX302" s="58">
        <v>-95</v>
      </c>
      <c r="AY302" s="58">
        <v>-95</v>
      </c>
      <c r="AZ302" s="58">
        <v>-95</v>
      </c>
      <c r="BA302" s="59">
        <v>92.5</v>
      </c>
      <c r="BB302" s="59">
        <v>92.5</v>
      </c>
      <c r="BC302" s="59">
        <v>92.5</v>
      </c>
      <c r="BD302" s="59">
        <v>92.5</v>
      </c>
      <c r="BE302" s="60" t="s">
        <v>108</v>
      </c>
      <c r="BF302" s="60"/>
      <c r="BG302" s="60"/>
      <c r="BH302" s="60" t="s">
        <v>37</v>
      </c>
      <c r="BI302" s="60"/>
      <c r="BJ302" s="61">
        <f>500+100*(BA302-(133.94*LN(AO302)-441.465))/(35.3938*LN(AO302)-113.0057)</f>
        <v>441.42645835569567</v>
      </c>
      <c r="BK302" s="61">
        <v>59.3</v>
      </c>
      <c r="BL302" s="61">
        <v>59.3</v>
      </c>
      <c r="BM302" s="62" t="s">
        <v>298</v>
      </c>
      <c r="BN302" s="62"/>
      <c r="BO302" s="62"/>
      <c r="BP302" s="62"/>
      <c r="BQ302" s="62"/>
      <c r="BR302" s="62"/>
      <c r="BS302" s="62"/>
      <c r="BT302" s="62"/>
      <c r="BU302" s="62"/>
      <c r="BV302" s="62"/>
      <c r="BW302" s="62"/>
      <c r="BX302" s="62"/>
      <c r="BY302" s="62"/>
      <c r="BZ302" s="62"/>
      <c r="CA302" s="62"/>
    </row>
    <row r="303" spans="1:79" s="1" customFormat="1" ht="14.25" x14ac:dyDescent="0.2">
      <c r="A303" s="10" t="s">
        <v>74</v>
      </c>
      <c r="AN303" s="19" t="s">
        <v>231</v>
      </c>
    </row>
    <row r="304" spans="1:79" s="16" customFormat="1" ht="12" customHeight="1" x14ac:dyDescent="0.2">
      <c r="A304" s="11" t="s">
        <v>24</v>
      </c>
      <c r="B304" s="12" t="s">
        <v>24</v>
      </c>
      <c r="C304" s="63" t="s">
        <v>316</v>
      </c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4" t="s">
        <v>315</v>
      </c>
      <c r="O304" s="64"/>
      <c r="P304" s="64"/>
      <c r="Q304" s="62" t="s">
        <v>24</v>
      </c>
      <c r="R304" s="62"/>
      <c r="S304" s="62"/>
      <c r="T304" s="62"/>
      <c r="U304" s="62" t="s">
        <v>107</v>
      </c>
      <c r="V304" s="62"/>
      <c r="W304" s="62"/>
      <c r="X304" s="62"/>
      <c r="Y304" s="62"/>
      <c r="Z304" s="62"/>
      <c r="AA304" s="62"/>
      <c r="AB304" s="62"/>
      <c r="AC304" s="62"/>
      <c r="AD304" s="62" t="s">
        <v>42</v>
      </c>
      <c r="AE304" s="62"/>
      <c r="AF304" s="62"/>
      <c r="AG304" s="62"/>
      <c r="AH304" s="62"/>
      <c r="AI304" s="62"/>
      <c r="AJ304" s="62"/>
      <c r="AK304" s="62"/>
      <c r="AL304" s="62" t="s">
        <v>25</v>
      </c>
      <c r="AM304" s="62"/>
      <c r="AN304" s="62"/>
      <c r="AO304" s="65">
        <v>81.55</v>
      </c>
      <c r="AP304" s="65">
        <v>81.55</v>
      </c>
      <c r="AQ304" s="65">
        <v>81.55</v>
      </c>
      <c r="AR304" s="58">
        <v>90</v>
      </c>
      <c r="AS304" s="58">
        <v>90</v>
      </c>
      <c r="AT304" s="58">
        <v>90</v>
      </c>
      <c r="AU304" s="58">
        <v>100</v>
      </c>
      <c r="AV304" s="58">
        <v>100</v>
      </c>
      <c r="AW304" s="58">
        <v>100</v>
      </c>
      <c r="AX304" s="58">
        <v>102.5</v>
      </c>
      <c r="AY304" s="58">
        <v>102.5</v>
      </c>
      <c r="AZ304" s="58">
        <v>102.5</v>
      </c>
      <c r="BA304" s="59">
        <v>102.5</v>
      </c>
      <c r="BB304" s="59">
        <v>102.5</v>
      </c>
      <c r="BC304" s="59">
        <v>102.5</v>
      </c>
      <c r="BD304" s="59">
        <v>102.5</v>
      </c>
      <c r="BE304" s="60" t="s">
        <v>198</v>
      </c>
      <c r="BF304" s="60"/>
      <c r="BG304" s="60"/>
      <c r="BH304" s="60" t="s">
        <v>37</v>
      </c>
      <c r="BI304" s="60"/>
      <c r="BJ304" s="61">
        <f>500+100*(BA304-(133.94*LN(AO304)-441.465))/(35.3938*LN(AO304)-113.0057)</f>
        <v>393.53790027770697</v>
      </c>
      <c r="BK304" s="61">
        <v>59.3</v>
      </c>
      <c r="BL304" s="61">
        <v>59.3</v>
      </c>
      <c r="BM304" s="62" t="s">
        <v>264</v>
      </c>
      <c r="BN304" s="62"/>
      <c r="BO304" s="62"/>
      <c r="BP304" s="62"/>
      <c r="BQ304" s="62"/>
      <c r="BR304" s="62"/>
      <c r="BS304" s="62"/>
      <c r="BT304" s="62"/>
      <c r="BU304" s="62"/>
      <c r="BV304" s="62"/>
      <c r="BW304" s="62"/>
      <c r="BX304" s="62"/>
      <c r="BY304" s="62"/>
      <c r="BZ304" s="62"/>
      <c r="CA304" s="62"/>
    </row>
    <row r="305" spans="1:79" s="1" customFormat="1" ht="14.25" x14ac:dyDescent="0.2">
      <c r="A305" s="10" t="s">
        <v>74</v>
      </c>
      <c r="AN305" s="19" t="s">
        <v>142</v>
      </c>
    </row>
    <row r="306" spans="1:79" s="16" customFormat="1" ht="12" customHeight="1" x14ac:dyDescent="0.2">
      <c r="A306" s="11" t="s">
        <v>24</v>
      </c>
      <c r="B306" s="12" t="s">
        <v>24</v>
      </c>
      <c r="C306" s="63" t="s">
        <v>317</v>
      </c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4" t="s">
        <v>318</v>
      </c>
      <c r="O306" s="64"/>
      <c r="P306" s="64"/>
      <c r="Q306" s="62" t="s">
        <v>33</v>
      </c>
      <c r="R306" s="62"/>
      <c r="S306" s="62"/>
      <c r="T306" s="62"/>
      <c r="U306" s="62" t="s">
        <v>277</v>
      </c>
      <c r="V306" s="62"/>
      <c r="W306" s="62"/>
      <c r="X306" s="62"/>
      <c r="Y306" s="62"/>
      <c r="Z306" s="62"/>
      <c r="AA306" s="62"/>
      <c r="AB306" s="62"/>
      <c r="AC306" s="62"/>
      <c r="AD306" s="62" t="s">
        <v>42</v>
      </c>
      <c r="AE306" s="62"/>
      <c r="AF306" s="62"/>
      <c r="AG306" s="62"/>
      <c r="AH306" s="62"/>
      <c r="AI306" s="62"/>
      <c r="AJ306" s="62"/>
      <c r="AK306" s="62"/>
      <c r="AL306" s="62" t="s">
        <v>26</v>
      </c>
      <c r="AM306" s="62"/>
      <c r="AN306" s="62"/>
      <c r="AO306" s="65">
        <v>95.7</v>
      </c>
      <c r="AP306" s="65">
        <v>95.7</v>
      </c>
      <c r="AQ306" s="65">
        <v>95.7</v>
      </c>
      <c r="AR306" s="58">
        <v>125</v>
      </c>
      <c r="AS306" s="58">
        <v>125</v>
      </c>
      <c r="AT306" s="58">
        <v>125</v>
      </c>
      <c r="AU306" s="58">
        <v>-130</v>
      </c>
      <c r="AV306" s="58">
        <v>-130</v>
      </c>
      <c r="AW306" s="58">
        <v>-130</v>
      </c>
      <c r="AX306" s="58">
        <v>130</v>
      </c>
      <c r="AY306" s="58">
        <v>130</v>
      </c>
      <c r="AZ306" s="58">
        <v>130</v>
      </c>
      <c r="BA306" s="59">
        <v>130</v>
      </c>
      <c r="BB306" s="59">
        <v>130</v>
      </c>
      <c r="BC306" s="59">
        <v>130</v>
      </c>
      <c r="BD306" s="59">
        <v>130</v>
      </c>
      <c r="BE306" s="60" t="s">
        <v>119</v>
      </c>
      <c r="BF306" s="60"/>
      <c r="BG306" s="60"/>
      <c r="BH306" s="60" t="s">
        <v>37</v>
      </c>
      <c r="BI306" s="60"/>
      <c r="BJ306" s="61">
        <f>500+100*(BA306-(133.94*LN(AO306)-441.465))/(35.3938*LN(AO306)-113.0057)</f>
        <v>418.51741967536913</v>
      </c>
      <c r="BK306" s="61">
        <v>59.3</v>
      </c>
      <c r="BL306" s="61">
        <v>59.3</v>
      </c>
      <c r="BM306" s="62" t="s">
        <v>278</v>
      </c>
      <c r="BN306" s="62"/>
      <c r="BO306" s="62"/>
      <c r="BP306" s="62"/>
      <c r="BQ306" s="62"/>
      <c r="BR306" s="62"/>
      <c r="BS306" s="62"/>
      <c r="BT306" s="62"/>
      <c r="BU306" s="62"/>
      <c r="BV306" s="62"/>
      <c r="BW306" s="62"/>
      <c r="BX306" s="62"/>
      <c r="BY306" s="62"/>
      <c r="BZ306" s="62"/>
      <c r="CA306" s="62"/>
    </row>
    <row r="307" spans="1:79" s="1" customFormat="1" ht="3.75" customHeight="1" x14ac:dyDescent="0.2"/>
    <row r="308" spans="1:79" s="1" customFormat="1" ht="12" customHeight="1" x14ac:dyDescent="0.2">
      <c r="A308" s="13"/>
      <c r="B308" s="17" t="s">
        <v>62</v>
      </c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H308" s="13"/>
      <c r="AI308" s="13"/>
      <c r="AJ308" s="13"/>
      <c r="AK308" s="13"/>
      <c r="AL308" s="17" t="s">
        <v>63</v>
      </c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8"/>
      <c r="BU308" s="18"/>
      <c r="BV308" s="18"/>
      <c r="BW308" s="18"/>
      <c r="BX308" s="18"/>
      <c r="BY308" s="18"/>
    </row>
    <row r="309" spans="1:79" s="1" customFormat="1" ht="12" customHeight="1" x14ac:dyDescent="0.2">
      <c r="A309" s="13"/>
      <c r="B309" s="17" t="s">
        <v>78</v>
      </c>
      <c r="C309" s="17"/>
      <c r="D309" s="17"/>
      <c r="E309" s="17"/>
      <c r="F309" s="17"/>
      <c r="G309" s="17"/>
      <c r="H309" s="17"/>
      <c r="I309" s="18"/>
      <c r="J309" s="18"/>
      <c r="K309" s="18"/>
      <c r="L309" s="18"/>
      <c r="M309" s="18"/>
      <c r="N309" s="18"/>
      <c r="O309" s="18" t="s">
        <v>65</v>
      </c>
      <c r="P309" s="18"/>
      <c r="Q309" s="18"/>
      <c r="R309" s="18"/>
      <c r="S309" s="17" t="s">
        <v>42</v>
      </c>
      <c r="T309" s="18"/>
      <c r="U309" s="18"/>
      <c r="V309" s="18"/>
      <c r="W309" s="18"/>
      <c r="X309" s="18"/>
      <c r="Y309" s="18"/>
      <c r="Z309" s="18"/>
      <c r="AA309" s="13"/>
      <c r="AB309" s="13"/>
      <c r="AC309" s="13"/>
      <c r="AD309" s="13"/>
      <c r="AE309" s="13"/>
      <c r="AF309" s="18"/>
      <c r="AH309" s="13"/>
      <c r="AI309" s="13"/>
      <c r="AJ309" s="13"/>
      <c r="AK309" s="13"/>
      <c r="AL309" s="56" t="s">
        <v>66</v>
      </c>
      <c r="AM309" s="56"/>
      <c r="AN309" s="56"/>
      <c r="AO309" s="56"/>
      <c r="AP309" s="56"/>
      <c r="AQ309" s="17" t="s">
        <v>64</v>
      </c>
      <c r="AR309" s="17"/>
      <c r="AS309" s="17"/>
      <c r="AT309" s="17"/>
      <c r="AU309" s="17"/>
      <c r="AV309" s="17"/>
      <c r="AW309" s="17"/>
      <c r="AX309" s="18"/>
      <c r="AY309" s="18"/>
      <c r="AZ309" s="18"/>
      <c r="BA309" s="18"/>
      <c r="BB309" s="18"/>
      <c r="BC309" s="18"/>
      <c r="BD309" s="18" t="s">
        <v>65</v>
      </c>
      <c r="BE309" s="18"/>
      <c r="BF309" s="18"/>
      <c r="BG309" s="18"/>
      <c r="BH309" s="17" t="s">
        <v>42</v>
      </c>
      <c r="BI309" s="18"/>
      <c r="BJ309" s="18"/>
      <c r="BK309" s="18"/>
      <c r="BL309" s="18"/>
      <c r="BM309" s="18"/>
      <c r="BN309" s="18"/>
      <c r="BO309" s="18"/>
      <c r="BP309" s="18"/>
      <c r="BQ309" s="57"/>
      <c r="BR309" s="57"/>
      <c r="BS309" s="57"/>
      <c r="BT309" s="57"/>
      <c r="BU309" s="57"/>
      <c r="BV309" s="57"/>
      <c r="BW309" s="57"/>
      <c r="BX309" s="57"/>
      <c r="BY309" s="57"/>
      <c r="BZ309" s="18"/>
    </row>
    <row r="310" spans="1:79" s="1" customFormat="1" ht="12" customHeight="1" x14ac:dyDescent="0.2">
      <c r="A310" s="13"/>
      <c r="B310" s="17" t="s">
        <v>154</v>
      </c>
      <c r="C310" s="17"/>
      <c r="D310" s="17"/>
      <c r="E310" s="17"/>
      <c r="F310" s="17"/>
      <c r="G310" s="17"/>
      <c r="H310" s="17"/>
      <c r="I310" s="18"/>
      <c r="J310" s="18"/>
      <c r="K310" s="18"/>
      <c r="L310" s="18"/>
      <c r="M310" s="18"/>
      <c r="N310" s="18"/>
      <c r="O310" s="18" t="s">
        <v>65</v>
      </c>
      <c r="P310" s="18"/>
      <c r="Q310" s="18"/>
      <c r="R310" s="18"/>
      <c r="S310" s="17" t="s">
        <v>42</v>
      </c>
      <c r="T310" s="18"/>
      <c r="U310" s="18"/>
      <c r="V310" s="18"/>
      <c r="W310" s="18"/>
      <c r="X310" s="18"/>
      <c r="Y310" s="18"/>
      <c r="Z310" s="18"/>
      <c r="AA310" s="13"/>
      <c r="AB310" s="13"/>
      <c r="AC310" s="13"/>
      <c r="AD310" s="13"/>
      <c r="AE310" s="13"/>
      <c r="AF310" s="18"/>
      <c r="AH310" s="13"/>
      <c r="AI310" s="13"/>
      <c r="AJ310" s="13"/>
      <c r="AK310" s="13"/>
      <c r="AL310" s="56" t="s">
        <v>70</v>
      </c>
      <c r="AM310" s="56"/>
      <c r="AN310" s="56"/>
      <c r="AO310" s="56"/>
      <c r="AP310" s="56"/>
      <c r="AQ310" s="17" t="s">
        <v>67</v>
      </c>
      <c r="AR310" s="17"/>
      <c r="AS310" s="17"/>
      <c r="AT310" s="17"/>
      <c r="AU310" s="17"/>
      <c r="AV310" s="17"/>
      <c r="AW310" s="17"/>
      <c r="AX310" s="18"/>
      <c r="AY310" s="18"/>
      <c r="AZ310" s="18"/>
      <c r="BA310" s="18"/>
      <c r="BB310" s="18"/>
      <c r="BC310" s="18"/>
      <c r="BD310" s="18" t="s">
        <v>65</v>
      </c>
      <c r="BE310" s="18"/>
      <c r="BF310" s="18"/>
      <c r="BG310" s="18"/>
      <c r="BH310" s="17" t="s">
        <v>68</v>
      </c>
      <c r="BI310" s="18"/>
      <c r="BJ310" s="18"/>
      <c r="BK310" s="18"/>
      <c r="BL310" s="18"/>
      <c r="BM310" s="18"/>
      <c r="BN310" s="18"/>
      <c r="BO310" s="18"/>
      <c r="BP310" s="18"/>
      <c r="BQ310" s="57"/>
      <c r="BR310" s="57"/>
      <c r="BS310" s="57"/>
      <c r="BT310" s="57"/>
      <c r="BU310" s="57"/>
      <c r="BV310" s="57"/>
      <c r="BW310" s="57"/>
      <c r="BX310" s="57"/>
      <c r="BY310" s="57"/>
      <c r="BZ310" s="18"/>
    </row>
    <row r="311" spans="1:79" s="1" customFormat="1" ht="12" customHeight="1" x14ac:dyDescent="0.2">
      <c r="A311" s="13"/>
      <c r="B311" s="17" t="s">
        <v>74</v>
      </c>
      <c r="C311" s="17"/>
      <c r="D311" s="17"/>
      <c r="E311" s="17"/>
      <c r="F311" s="17"/>
      <c r="G311" s="17"/>
      <c r="H311" s="17"/>
      <c r="I311" s="18"/>
      <c r="J311" s="18"/>
      <c r="K311" s="18"/>
      <c r="L311" s="18"/>
      <c r="M311" s="18"/>
      <c r="N311" s="18"/>
      <c r="O311" s="18" t="s">
        <v>74</v>
      </c>
      <c r="P311" s="18"/>
      <c r="Q311" s="18"/>
      <c r="R311" s="18"/>
      <c r="S311" s="17" t="s">
        <v>74</v>
      </c>
      <c r="T311" s="18"/>
      <c r="U311" s="18"/>
      <c r="V311" s="18"/>
      <c r="W311" s="18"/>
      <c r="X311" s="18"/>
      <c r="Y311" s="18"/>
      <c r="Z311" s="18"/>
      <c r="AA311" s="13"/>
      <c r="AB311" s="13"/>
      <c r="AC311" s="13"/>
      <c r="AD311" s="13"/>
      <c r="AE311" s="13"/>
      <c r="AF311" s="18"/>
      <c r="AH311" s="13"/>
      <c r="AI311" s="13"/>
      <c r="AJ311" s="13"/>
      <c r="AK311" s="13"/>
      <c r="AL311" s="56" t="s">
        <v>70</v>
      </c>
      <c r="AM311" s="56"/>
      <c r="AN311" s="56"/>
      <c r="AO311" s="56"/>
      <c r="AP311" s="56"/>
      <c r="AQ311" s="17" t="s">
        <v>288</v>
      </c>
      <c r="AR311" s="17"/>
      <c r="AS311" s="17"/>
      <c r="AT311" s="17"/>
      <c r="AU311" s="17"/>
      <c r="AV311" s="17"/>
      <c r="AW311" s="17"/>
      <c r="AX311" s="18"/>
      <c r="AY311" s="18"/>
      <c r="AZ311" s="18"/>
      <c r="BA311" s="18"/>
      <c r="BB311" s="18"/>
      <c r="BC311" s="18"/>
      <c r="BD311" s="18" t="s">
        <v>65</v>
      </c>
      <c r="BE311" s="18"/>
      <c r="BF311" s="18"/>
      <c r="BG311" s="18"/>
      <c r="BH311" s="17" t="s">
        <v>42</v>
      </c>
      <c r="BI311" s="18"/>
      <c r="BJ311" s="18"/>
      <c r="BK311" s="18"/>
      <c r="BL311" s="18"/>
      <c r="BM311" s="18"/>
      <c r="BN311" s="18"/>
      <c r="BO311" s="18"/>
      <c r="BP311" s="18"/>
      <c r="BQ311" s="57"/>
      <c r="BR311" s="57"/>
      <c r="BS311" s="57"/>
      <c r="BT311" s="57"/>
      <c r="BU311" s="57"/>
      <c r="BV311" s="57"/>
      <c r="BW311" s="57"/>
      <c r="BX311" s="57"/>
      <c r="BY311" s="57"/>
      <c r="BZ311" s="18"/>
    </row>
    <row r="312" spans="1:79" s="1" customFormat="1" ht="12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56" t="s">
        <v>77</v>
      </c>
      <c r="AM312" s="56"/>
      <c r="AN312" s="56"/>
      <c r="AO312" s="56"/>
      <c r="AP312" s="56"/>
      <c r="AQ312" s="17" t="s">
        <v>270</v>
      </c>
      <c r="AR312" s="17"/>
      <c r="AS312" s="17"/>
      <c r="AT312" s="17"/>
      <c r="AU312" s="17"/>
      <c r="AV312" s="17"/>
      <c r="AW312" s="17"/>
      <c r="AX312" s="18"/>
      <c r="AY312" s="18"/>
      <c r="AZ312" s="18"/>
      <c r="BA312" s="18"/>
      <c r="BB312" s="18"/>
      <c r="BC312" s="18"/>
      <c r="BD312" s="18" t="s">
        <v>72</v>
      </c>
      <c r="BE312" s="18"/>
      <c r="BF312" s="18"/>
      <c r="BG312" s="18"/>
      <c r="BH312" s="17" t="s">
        <v>42</v>
      </c>
      <c r="BI312" s="18"/>
      <c r="BJ312" s="18"/>
      <c r="BK312" s="18"/>
      <c r="BL312" s="18"/>
      <c r="BM312" s="18"/>
      <c r="BN312" s="18"/>
      <c r="BO312" s="18"/>
      <c r="BP312" s="18"/>
      <c r="BQ312" s="57"/>
      <c r="BR312" s="57"/>
      <c r="BS312" s="57"/>
      <c r="BT312" s="57"/>
      <c r="BU312" s="57"/>
      <c r="BV312" s="57"/>
      <c r="BW312" s="57"/>
      <c r="BX312" s="57"/>
      <c r="BY312" s="57"/>
      <c r="BZ312" s="18"/>
    </row>
    <row r="313" spans="1:79" s="1" customFormat="1" ht="12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68" t="s">
        <v>79</v>
      </c>
      <c r="AM313" s="68"/>
      <c r="AN313" s="68"/>
      <c r="AO313" s="68"/>
      <c r="AP313" s="68"/>
      <c r="AQ313" s="29" t="s">
        <v>383</v>
      </c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 t="s">
        <v>81</v>
      </c>
      <c r="BE313" s="30"/>
      <c r="BF313" s="30"/>
      <c r="BG313" s="30"/>
      <c r="BH313" s="29" t="s">
        <v>42</v>
      </c>
      <c r="BI313" s="30"/>
      <c r="BJ313" s="30"/>
      <c r="BK313" s="30"/>
      <c r="BL313" s="30"/>
      <c r="BM313" s="30"/>
      <c r="BN313" s="30"/>
      <c r="BO313" s="30"/>
      <c r="BP313" s="30"/>
      <c r="BQ313" s="30"/>
      <c r="BR313" s="30"/>
      <c r="BS313" s="30"/>
      <c r="BT313" s="30"/>
      <c r="BU313" s="30"/>
      <c r="BV313" s="30"/>
      <c r="BW313" s="30"/>
      <c r="BX313" s="30"/>
      <c r="BY313" s="30"/>
      <c r="BZ313" s="30"/>
    </row>
    <row r="314" spans="1:79" s="1" customFormat="1" ht="14.25" x14ac:dyDescent="0.2">
      <c r="Q314" s="37" t="s">
        <v>82</v>
      </c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</row>
    <row r="315" spans="1:79" s="1" customFormat="1" ht="15.75" customHeight="1" x14ac:dyDescent="0.2">
      <c r="Q315" s="44"/>
      <c r="R315" s="44"/>
      <c r="S315" s="44"/>
      <c r="T315" s="55" t="s">
        <v>83</v>
      </c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 t="s">
        <v>172</v>
      </c>
      <c r="AP315" s="55"/>
      <c r="AQ315" s="55"/>
      <c r="AR315" s="55"/>
      <c r="AS315" s="55"/>
      <c r="AT315" s="55"/>
      <c r="AU315" s="55"/>
      <c r="AV315" s="55"/>
      <c r="AW315" s="55"/>
      <c r="AX315" s="55" t="s">
        <v>84</v>
      </c>
      <c r="AY315" s="55"/>
      <c r="AZ315" s="55"/>
      <c r="BA315" s="55"/>
      <c r="BB315" s="55"/>
      <c r="BC315" s="55"/>
      <c r="BD315" s="55"/>
      <c r="BE315" s="55" t="s">
        <v>85</v>
      </c>
      <c r="BF315" s="55"/>
      <c r="BG315" s="55"/>
      <c r="BH315" s="55"/>
      <c r="BI315" s="55"/>
      <c r="BJ315" s="55"/>
    </row>
    <row r="316" spans="1:79" s="1" customFormat="1" ht="15" x14ac:dyDescent="0.2">
      <c r="Q316" s="52" t="s">
        <v>24</v>
      </c>
      <c r="R316" s="52"/>
      <c r="S316" s="52"/>
      <c r="T316" s="53" t="s">
        <v>314</v>
      </c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2">
        <v>441.43</v>
      </c>
      <c r="AP316" s="52"/>
      <c r="AQ316" s="52"/>
      <c r="AR316" s="52"/>
      <c r="AS316" s="52"/>
      <c r="AT316" s="52"/>
      <c r="AU316" s="52"/>
      <c r="AV316" s="52"/>
      <c r="AW316" s="52"/>
      <c r="AX316" s="52" t="s">
        <v>246</v>
      </c>
      <c r="AY316" s="52"/>
      <c r="AZ316" s="52"/>
      <c r="BA316" s="52"/>
      <c r="BB316" s="52"/>
      <c r="BC316" s="52"/>
      <c r="BD316" s="52"/>
      <c r="BE316" s="54" t="s">
        <v>320</v>
      </c>
      <c r="BF316" s="54"/>
      <c r="BG316" s="54"/>
      <c r="BH316" s="54"/>
      <c r="BI316" s="54"/>
      <c r="BJ316" s="54"/>
    </row>
    <row r="317" spans="1:79" s="1" customFormat="1" ht="15" x14ac:dyDescent="0.2">
      <c r="Q317" s="52">
        <v>2</v>
      </c>
      <c r="R317" s="52"/>
      <c r="S317" s="52"/>
      <c r="T317" s="53" t="s">
        <v>317</v>
      </c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2">
        <v>418.52</v>
      </c>
      <c r="AP317" s="52"/>
      <c r="AQ317" s="52"/>
      <c r="AR317" s="52"/>
      <c r="AS317" s="52"/>
      <c r="AT317" s="52"/>
      <c r="AU317" s="52"/>
      <c r="AV317" s="52"/>
      <c r="AW317" s="52"/>
      <c r="AX317" s="52" t="s">
        <v>157</v>
      </c>
      <c r="AY317" s="52"/>
      <c r="AZ317" s="52"/>
      <c r="BA317" s="52"/>
      <c r="BB317" s="52"/>
      <c r="BC317" s="52"/>
      <c r="BD317" s="52"/>
      <c r="BE317" s="54" t="s">
        <v>319</v>
      </c>
      <c r="BF317" s="54"/>
      <c r="BG317" s="54"/>
      <c r="BH317" s="54"/>
      <c r="BI317" s="54"/>
      <c r="BJ317" s="54"/>
    </row>
    <row r="318" spans="1:79" s="1" customFormat="1" ht="15" x14ac:dyDescent="0.2">
      <c r="Q318" s="52" t="s">
        <v>26</v>
      </c>
      <c r="R318" s="52"/>
      <c r="S318" s="52"/>
      <c r="T318" s="53" t="s">
        <v>316</v>
      </c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2">
        <v>393.54</v>
      </c>
      <c r="AP318" s="52"/>
      <c r="AQ318" s="52"/>
      <c r="AR318" s="52"/>
      <c r="AS318" s="52"/>
      <c r="AT318" s="52"/>
      <c r="AU318" s="52"/>
      <c r="AV318" s="52"/>
      <c r="AW318" s="52"/>
      <c r="AX318" s="52" t="s">
        <v>249</v>
      </c>
      <c r="AY318" s="52"/>
      <c r="AZ318" s="52"/>
      <c r="BA318" s="52"/>
      <c r="BB318" s="52"/>
      <c r="BC318" s="52"/>
      <c r="BD318" s="52"/>
      <c r="BE318" s="54" t="s">
        <v>321</v>
      </c>
      <c r="BF318" s="54"/>
      <c r="BG318" s="54"/>
      <c r="BH318" s="54"/>
      <c r="BI318" s="54"/>
      <c r="BJ318" s="54"/>
    </row>
    <row r="319" spans="1:79" s="1" customFormat="1" x14ac:dyDescent="0.2"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</row>
    <row r="320" spans="1:79" s="1" customFormat="1" ht="15.75" customHeight="1" x14ac:dyDescent="0.2">
      <c r="B320" s="5"/>
      <c r="C320" s="50" t="s">
        <v>4</v>
      </c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50"/>
      <c r="AW320" s="50"/>
      <c r="AX320" s="50"/>
      <c r="AY320" s="50"/>
      <c r="AZ320" s="50"/>
      <c r="BA320" s="50"/>
      <c r="BB320" s="50"/>
      <c r="BC320" s="50"/>
      <c r="BD320" s="50"/>
      <c r="BE320" s="50"/>
      <c r="BF320" s="50"/>
      <c r="BG320" s="50"/>
      <c r="BH320" s="50"/>
      <c r="BI320" s="50"/>
      <c r="BJ320" s="50"/>
      <c r="BK320" s="50"/>
      <c r="BL320" s="50"/>
      <c r="BM320" s="50"/>
      <c r="BN320" s="50"/>
      <c r="BO320" s="50"/>
      <c r="BP320" s="50"/>
      <c r="BQ320" s="50"/>
      <c r="BR320" s="50"/>
      <c r="BS320" s="50"/>
      <c r="BT320" s="50"/>
      <c r="BU320" s="50"/>
      <c r="BV320" s="50"/>
      <c r="BW320" s="50"/>
      <c r="BX320" s="50"/>
      <c r="BY320" s="50"/>
      <c r="BZ320" s="5"/>
      <c r="CA320" s="5"/>
    </row>
    <row r="321" spans="1:79" s="1" customFormat="1" ht="16.5" x14ac:dyDescent="0.2">
      <c r="C321" s="50" t="s">
        <v>376</v>
      </c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  <c r="AU321" s="50"/>
      <c r="AV321" s="50"/>
      <c r="AW321" s="50"/>
      <c r="AX321" s="50"/>
      <c r="AY321" s="50"/>
      <c r="AZ321" s="50"/>
      <c r="BA321" s="50"/>
      <c r="BB321" s="50"/>
      <c r="BC321" s="50"/>
      <c r="BD321" s="50"/>
      <c r="BE321" s="50"/>
      <c r="BF321" s="50"/>
      <c r="BG321" s="50"/>
      <c r="BH321" s="50"/>
      <c r="BI321" s="50"/>
      <c r="BJ321" s="50"/>
      <c r="BK321" s="50"/>
      <c r="BL321" s="50"/>
      <c r="BM321" s="50"/>
      <c r="BN321" s="50"/>
      <c r="BO321" s="50"/>
      <c r="BP321" s="50"/>
      <c r="BQ321" s="50"/>
      <c r="BR321" s="50"/>
      <c r="BS321" s="50"/>
      <c r="BT321" s="50"/>
      <c r="BU321" s="50"/>
      <c r="BV321" s="50"/>
      <c r="BW321" s="50"/>
      <c r="BX321" s="50"/>
      <c r="BY321" s="50"/>
    </row>
    <row r="322" spans="1:79" s="1" customFormat="1" ht="16.5" x14ac:dyDescent="0.2">
      <c r="B322" s="6" t="s">
        <v>2</v>
      </c>
      <c r="BY322" s="7" t="s">
        <v>3</v>
      </c>
    </row>
    <row r="323" spans="1:79" s="1" customFormat="1" ht="6" customHeight="1" x14ac:dyDescent="0.2"/>
    <row r="324" spans="1:79" s="16" customFormat="1" ht="12" customHeight="1" x14ac:dyDescent="0.2">
      <c r="A324" s="8" t="s">
        <v>5</v>
      </c>
      <c r="B324" s="8" t="s">
        <v>6</v>
      </c>
      <c r="C324" s="44" t="s">
        <v>7</v>
      </c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2" t="s">
        <v>8</v>
      </c>
      <c r="O324" s="42"/>
      <c r="P324" s="42"/>
      <c r="Q324" s="42" t="s">
        <v>9</v>
      </c>
      <c r="R324" s="42"/>
      <c r="S324" s="42"/>
      <c r="T324" s="42"/>
      <c r="U324" s="42" t="s">
        <v>10</v>
      </c>
      <c r="V324" s="42"/>
      <c r="W324" s="42"/>
      <c r="X324" s="42"/>
      <c r="Y324" s="42"/>
      <c r="Z324" s="42"/>
      <c r="AA324" s="42"/>
      <c r="AB324" s="42"/>
      <c r="AC324" s="42"/>
      <c r="AD324" s="44" t="s">
        <v>11</v>
      </c>
      <c r="AE324" s="44"/>
      <c r="AF324" s="44"/>
      <c r="AG324" s="44"/>
      <c r="AH324" s="44"/>
      <c r="AI324" s="44"/>
      <c r="AJ324" s="44"/>
      <c r="AK324" s="44"/>
      <c r="AL324" s="42" t="s">
        <v>12</v>
      </c>
      <c r="AM324" s="42"/>
      <c r="AN324" s="42"/>
      <c r="AO324" s="42" t="s">
        <v>13</v>
      </c>
      <c r="AP324" s="42"/>
      <c r="AQ324" s="42"/>
      <c r="AR324" s="42" t="s">
        <v>14</v>
      </c>
      <c r="AS324" s="42"/>
      <c r="AT324" s="42"/>
      <c r="AU324" s="42" t="s">
        <v>14</v>
      </c>
      <c r="AV324" s="42"/>
      <c r="AW324" s="42"/>
      <c r="AX324" s="42" t="s">
        <v>14</v>
      </c>
      <c r="AY324" s="42"/>
      <c r="AZ324" s="42"/>
      <c r="BA324" s="42" t="s">
        <v>15</v>
      </c>
      <c r="BB324" s="42"/>
      <c r="BC324" s="42"/>
      <c r="BD324" s="42"/>
      <c r="BE324" s="42" t="s">
        <v>16</v>
      </c>
      <c r="BF324" s="42"/>
      <c r="BG324" s="42"/>
      <c r="BH324" s="42" t="s">
        <v>17</v>
      </c>
      <c r="BI324" s="42"/>
      <c r="BJ324" s="43" t="s">
        <v>28</v>
      </c>
      <c r="BK324" s="43"/>
      <c r="BL324" s="43"/>
      <c r="BM324" s="44" t="s">
        <v>18</v>
      </c>
      <c r="BN324" s="44"/>
      <c r="BO324" s="44"/>
      <c r="BP324" s="44"/>
      <c r="BQ324" s="44"/>
      <c r="BR324" s="44"/>
      <c r="BS324" s="44"/>
      <c r="BT324" s="44"/>
      <c r="BU324" s="44"/>
      <c r="BV324" s="44"/>
      <c r="BW324" s="44"/>
      <c r="BX324" s="44"/>
      <c r="BY324" s="44"/>
      <c r="BZ324" s="44"/>
      <c r="CA324" s="44"/>
    </row>
    <row r="325" spans="1:79" s="1" customFormat="1" ht="12.75" customHeight="1" x14ac:dyDescent="0.2">
      <c r="A325" s="8"/>
      <c r="B325" s="8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5" t="s">
        <v>19</v>
      </c>
      <c r="O325" s="45"/>
      <c r="P325" s="45"/>
      <c r="Q325" s="45" t="s">
        <v>20</v>
      </c>
      <c r="R325" s="45"/>
      <c r="S325" s="45"/>
      <c r="T325" s="45"/>
      <c r="U325" s="45" t="s">
        <v>21</v>
      </c>
      <c r="V325" s="45"/>
      <c r="W325" s="45"/>
      <c r="X325" s="45"/>
      <c r="Y325" s="45"/>
      <c r="Z325" s="45"/>
      <c r="AA325" s="45"/>
      <c r="AB325" s="45"/>
      <c r="AC325" s="45"/>
      <c r="AD325" s="44"/>
      <c r="AE325" s="44"/>
      <c r="AF325" s="44"/>
      <c r="AG325" s="44"/>
      <c r="AH325" s="44"/>
      <c r="AI325" s="44"/>
      <c r="AJ325" s="44"/>
      <c r="AK325" s="44"/>
      <c r="AL325" s="45" t="s">
        <v>22</v>
      </c>
      <c r="AM325" s="45"/>
      <c r="AN325" s="45"/>
      <c r="AO325" s="45" t="s">
        <v>23</v>
      </c>
      <c r="AP325" s="45"/>
      <c r="AQ325" s="45"/>
      <c r="AR325" s="45" t="s">
        <v>24</v>
      </c>
      <c r="AS325" s="45"/>
      <c r="AT325" s="45"/>
      <c r="AU325" s="45" t="s">
        <v>25</v>
      </c>
      <c r="AV325" s="45"/>
      <c r="AW325" s="45"/>
      <c r="AX325" s="45" t="s">
        <v>26</v>
      </c>
      <c r="AY325" s="45"/>
      <c r="AZ325" s="45"/>
      <c r="BA325" s="45" t="s">
        <v>14</v>
      </c>
      <c r="BB325" s="45"/>
      <c r="BC325" s="45"/>
      <c r="BD325" s="45"/>
      <c r="BE325" s="45" t="s">
        <v>27</v>
      </c>
      <c r="BF325" s="45"/>
      <c r="BG325" s="45"/>
      <c r="BH325" s="45" t="s">
        <v>28</v>
      </c>
      <c r="BI325" s="45"/>
      <c r="BJ325" s="66" t="s">
        <v>167</v>
      </c>
      <c r="BK325" s="66"/>
      <c r="BL325" s="66"/>
      <c r="BM325" s="44"/>
      <c r="BN325" s="44"/>
      <c r="BO325" s="44"/>
      <c r="BP325" s="44"/>
      <c r="BQ325" s="44"/>
      <c r="BR325" s="44"/>
      <c r="BS325" s="44"/>
      <c r="BT325" s="44"/>
      <c r="BU325" s="44"/>
      <c r="BV325" s="44"/>
      <c r="BW325" s="44"/>
      <c r="BX325" s="44"/>
      <c r="BY325" s="44"/>
      <c r="BZ325" s="44"/>
      <c r="CA325" s="44"/>
    </row>
    <row r="326" spans="1:79" s="1" customFormat="1" ht="6" customHeight="1" x14ac:dyDescent="0.2"/>
    <row r="327" spans="1:79" s="1" customFormat="1" ht="14.25" x14ac:dyDescent="0.2">
      <c r="A327" s="10" t="s">
        <v>29</v>
      </c>
      <c r="AN327" s="19" t="s">
        <v>231</v>
      </c>
    </row>
    <row r="328" spans="1:79" s="16" customFormat="1" ht="12" customHeight="1" x14ac:dyDescent="0.2">
      <c r="A328" s="11" t="s">
        <v>24</v>
      </c>
      <c r="B328" s="12" t="s">
        <v>24</v>
      </c>
      <c r="C328" s="63" t="s">
        <v>322</v>
      </c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4" t="s">
        <v>323</v>
      </c>
      <c r="O328" s="64"/>
      <c r="P328" s="64"/>
      <c r="Q328" s="62" t="s">
        <v>33</v>
      </c>
      <c r="R328" s="62"/>
      <c r="S328" s="62"/>
      <c r="T328" s="62"/>
      <c r="U328" s="62" t="s">
        <v>130</v>
      </c>
      <c r="V328" s="62"/>
      <c r="W328" s="62"/>
      <c r="X328" s="62"/>
      <c r="Y328" s="62"/>
      <c r="Z328" s="62"/>
      <c r="AA328" s="62"/>
      <c r="AB328" s="62"/>
      <c r="AC328" s="62"/>
      <c r="AD328" s="62" t="s">
        <v>42</v>
      </c>
      <c r="AE328" s="62"/>
      <c r="AF328" s="62"/>
      <c r="AG328" s="62"/>
      <c r="AH328" s="62"/>
      <c r="AI328" s="62"/>
      <c r="AJ328" s="62"/>
      <c r="AK328" s="62"/>
      <c r="AL328" s="62" t="s">
        <v>24</v>
      </c>
      <c r="AM328" s="62"/>
      <c r="AN328" s="62"/>
      <c r="AO328" s="65">
        <v>82.2</v>
      </c>
      <c r="AP328" s="65">
        <v>82.2</v>
      </c>
      <c r="AQ328" s="65">
        <v>82.2</v>
      </c>
      <c r="AR328" s="58">
        <v>90</v>
      </c>
      <c r="AS328" s="58">
        <v>90</v>
      </c>
      <c r="AT328" s="58">
        <v>90</v>
      </c>
      <c r="AU328" s="58">
        <v>95</v>
      </c>
      <c r="AV328" s="58">
        <v>95</v>
      </c>
      <c r="AW328" s="58">
        <v>95</v>
      </c>
      <c r="AX328" s="58">
        <v>100</v>
      </c>
      <c r="AY328" s="58">
        <v>100</v>
      </c>
      <c r="AZ328" s="58">
        <v>100</v>
      </c>
      <c r="BA328" s="59">
        <v>100</v>
      </c>
      <c r="BB328" s="59">
        <v>100</v>
      </c>
      <c r="BC328" s="59">
        <v>100</v>
      </c>
      <c r="BD328" s="59">
        <v>100</v>
      </c>
      <c r="BE328" s="60" t="s">
        <v>149</v>
      </c>
      <c r="BF328" s="60"/>
      <c r="BG328" s="60"/>
      <c r="BH328" s="60" t="s">
        <v>37</v>
      </c>
      <c r="BI328" s="60"/>
      <c r="BJ328" s="61">
        <f>500+100*(BA328-(133.94*LN(AO328)-441.465))/(35.3938*LN(AO328)-113.0057)</f>
        <v>385.95574627559415</v>
      </c>
      <c r="BK328" s="61">
        <v>59.3</v>
      </c>
      <c r="BL328" s="61">
        <v>59.3</v>
      </c>
      <c r="BM328" s="62" t="s">
        <v>227</v>
      </c>
      <c r="BN328" s="62"/>
      <c r="BO328" s="62"/>
      <c r="BP328" s="62"/>
      <c r="BQ328" s="62"/>
      <c r="BR328" s="62"/>
      <c r="BS328" s="62"/>
      <c r="BT328" s="62"/>
      <c r="BU328" s="62"/>
      <c r="BV328" s="62"/>
      <c r="BW328" s="62"/>
      <c r="BX328" s="62"/>
      <c r="BY328" s="62"/>
      <c r="BZ328" s="62"/>
      <c r="CA328" s="62"/>
    </row>
    <row r="329" spans="1:79" s="1" customFormat="1" ht="14.25" x14ac:dyDescent="0.2">
      <c r="A329" s="10" t="s">
        <v>74</v>
      </c>
      <c r="AN329" s="19" t="s">
        <v>136</v>
      </c>
    </row>
    <row r="330" spans="1:79" s="16" customFormat="1" ht="12" customHeight="1" x14ac:dyDescent="0.2">
      <c r="A330" s="11" t="s">
        <v>24</v>
      </c>
      <c r="B330" s="12" t="s">
        <v>24</v>
      </c>
      <c r="C330" s="63" t="s">
        <v>324</v>
      </c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4" t="s">
        <v>325</v>
      </c>
      <c r="O330" s="64"/>
      <c r="P330" s="64"/>
      <c r="Q330" s="62" t="s">
        <v>184</v>
      </c>
      <c r="R330" s="62"/>
      <c r="S330" s="62"/>
      <c r="T330" s="62"/>
      <c r="U330" s="62" t="s">
        <v>296</v>
      </c>
      <c r="V330" s="62"/>
      <c r="W330" s="62"/>
      <c r="X330" s="62"/>
      <c r="Y330" s="62"/>
      <c r="Z330" s="62"/>
      <c r="AA330" s="62"/>
      <c r="AB330" s="62"/>
      <c r="AC330" s="62"/>
      <c r="AD330" s="62" t="s">
        <v>42</v>
      </c>
      <c r="AE330" s="62"/>
      <c r="AF330" s="62"/>
      <c r="AG330" s="62"/>
      <c r="AH330" s="62"/>
      <c r="AI330" s="62"/>
      <c r="AJ330" s="62"/>
      <c r="AK330" s="62"/>
      <c r="AL330" s="62" t="s">
        <v>26</v>
      </c>
      <c r="AM330" s="62"/>
      <c r="AN330" s="62"/>
      <c r="AO330" s="65">
        <v>92.95</v>
      </c>
      <c r="AP330" s="65">
        <v>92.95</v>
      </c>
      <c r="AQ330" s="65">
        <v>92.95</v>
      </c>
      <c r="AR330" s="58">
        <v>205</v>
      </c>
      <c r="AS330" s="58">
        <v>205</v>
      </c>
      <c r="AT330" s="58">
        <v>205</v>
      </c>
      <c r="AU330" s="58">
        <v>-215</v>
      </c>
      <c r="AV330" s="58">
        <v>-215</v>
      </c>
      <c r="AW330" s="58">
        <v>-215</v>
      </c>
      <c r="AX330" s="67" t="s">
        <v>33</v>
      </c>
      <c r="AY330" s="67"/>
      <c r="AZ330" s="67"/>
      <c r="BA330" s="59">
        <v>205</v>
      </c>
      <c r="BB330" s="59">
        <v>205</v>
      </c>
      <c r="BC330" s="59">
        <v>205</v>
      </c>
      <c r="BD330" s="59">
        <v>205</v>
      </c>
      <c r="BE330" s="60" t="s">
        <v>185</v>
      </c>
      <c r="BF330" s="60"/>
      <c r="BG330" s="60"/>
      <c r="BH330" s="60" t="s">
        <v>37</v>
      </c>
      <c r="BI330" s="60"/>
      <c r="BJ330" s="61">
        <f>500+100*(BA330-(133.94*LN(AO330)-441.465))/(35.3938*LN(AO330)-113.0057)</f>
        <v>583.20604908183657</v>
      </c>
      <c r="BK330" s="61">
        <v>59.3</v>
      </c>
      <c r="BL330" s="61">
        <v>59.3</v>
      </c>
      <c r="BM330" s="62" t="s">
        <v>298</v>
      </c>
      <c r="BN330" s="62"/>
      <c r="BO330" s="62"/>
      <c r="BP330" s="62"/>
      <c r="BQ330" s="62"/>
      <c r="BR330" s="62"/>
      <c r="BS330" s="62"/>
      <c r="BT330" s="62"/>
      <c r="BU330" s="62"/>
      <c r="BV330" s="62"/>
      <c r="BW330" s="62"/>
      <c r="BX330" s="62"/>
      <c r="BY330" s="62"/>
      <c r="BZ330" s="62"/>
      <c r="CA330" s="62"/>
    </row>
    <row r="331" spans="1:79" s="16" customFormat="1" ht="12" customHeight="1" x14ac:dyDescent="0.2">
      <c r="A331" s="11" t="s">
        <v>25</v>
      </c>
      <c r="B331" s="12" t="s">
        <v>25</v>
      </c>
      <c r="C331" s="63" t="s">
        <v>326</v>
      </c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4" t="s">
        <v>327</v>
      </c>
      <c r="O331" s="64"/>
      <c r="P331" s="64"/>
      <c r="Q331" s="62" t="s">
        <v>33</v>
      </c>
      <c r="R331" s="62"/>
      <c r="S331" s="62"/>
      <c r="T331" s="62"/>
      <c r="U331" s="62" t="s">
        <v>102</v>
      </c>
      <c r="V331" s="62"/>
      <c r="W331" s="62"/>
      <c r="X331" s="62"/>
      <c r="Y331" s="62"/>
      <c r="Z331" s="62"/>
      <c r="AA331" s="62"/>
      <c r="AB331" s="62"/>
      <c r="AC331" s="62"/>
      <c r="AD331" s="62" t="s">
        <v>42</v>
      </c>
      <c r="AE331" s="62"/>
      <c r="AF331" s="62"/>
      <c r="AG331" s="62"/>
      <c r="AH331" s="62"/>
      <c r="AI331" s="62"/>
      <c r="AJ331" s="62"/>
      <c r="AK331" s="62"/>
      <c r="AL331" s="62" t="s">
        <v>51</v>
      </c>
      <c r="AM331" s="62"/>
      <c r="AN331" s="62"/>
      <c r="AO331" s="65">
        <v>92.45</v>
      </c>
      <c r="AP331" s="65">
        <v>92.45</v>
      </c>
      <c r="AQ331" s="65">
        <v>92.45</v>
      </c>
      <c r="AR331" s="58">
        <v>-175</v>
      </c>
      <c r="AS331" s="58">
        <v>-175</v>
      </c>
      <c r="AT331" s="58">
        <v>-175</v>
      </c>
      <c r="AU331" s="58">
        <v>175</v>
      </c>
      <c r="AV331" s="58">
        <v>175</v>
      </c>
      <c r="AW331" s="58">
        <v>175</v>
      </c>
      <c r="AX331" s="58">
        <v>-180</v>
      </c>
      <c r="AY331" s="58">
        <v>-180</v>
      </c>
      <c r="AZ331" s="58">
        <v>-180</v>
      </c>
      <c r="BA331" s="59">
        <v>175</v>
      </c>
      <c r="BB331" s="59">
        <v>175</v>
      </c>
      <c r="BC331" s="59">
        <v>175</v>
      </c>
      <c r="BD331" s="59">
        <v>175</v>
      </c>
      <c r="BE331" s="60" t="s">
        <v>262</v>
      </c>
      <c r="BF331" s="60"/>
      <c r="BG331" s="60"/>
      <c r="BH331" s="60" t="s">
        <v>43</v>
      </c>
      <c r="BI331" s="60"/>
      <c r="BJ331" s="61">
        <f>500+100*(BA331-(133.94*LN(AO331)-441.465))/(35.3938*LN(AO331)-113.0057)</f>
        <v>521.52728949934226</v>
      </c>
      <c r="BK331" s="61">
        <v>59.3</v>
      </c>
      <c r="BL331" s="61">
        <v>59.3</v>
      </c>
      <c r="BM331" s="62" t="s">
        <v>103</v>
      </c>
      <c r="BN331" s="62"/>
      <c r="BO331" s="62"/>
      <c r="BP331" s="62"/>
      <c r="BQ331" s="62"/>
      <c r="BR331" s="62"/>
      <c r="BS331" s="62"/>
      <c r="BT331" s="62"/>
      <c r="BU331" s="62"/>
      <c r="BV331" s="62"/>
      <c r="BW331" s="62"/>
      <c r="BX331" s="62"/>
      <c r="BY331" s="62"/>
      <c r="BZ331" s="62"/>
      <c r="CA331" s="62"/>
    </row>
    <row r="332" spans="1:79" s="16" customFormat="1" ht="12" customHeight="1" x14ac:dyDescent="0.2">
      <c r="A332" s="11" t="s">
        <v>26</v>
      </c>
      <c r="B332" s="12" t="s">
        <v>26</v>
      </c>
      <c r="C332" s="63" t="s">
        <v>328</v>
      </c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4" t="s">
        <v>327</v>
      </c>
      <c r="O332" s="64"/>
      <c r="P332" s="64"/>
      <c r="Q332" s="62" t="s">
        <v>184</v>
      </c>
      <c r="R332" s="62"/>
      <c r="S332" s="62"/>
      <c r="T332" s="62"/>
      <c r="U332" s="62" t="s">
        <v>329</v>
      </c>
      <c r="V332" s="62"/>
      <c r="W332" s="62"/>
      <c r="X332" s="62"/>
      <c r="Y332" s="62"/>
      <c r="Z332" s="62"/>
      <c r="AA332" s="62"/>
      <c r="AB332" s="62"/>
      <c r="AC332" s="62"/>
      <c r="AD332" s="62" t="s">
        <v>330</v>
      </c>
      <c r="AE332" s="62"/>
      <c r="AF332" s="62"/>
      <c r="AG332" s="62"/>
      <c r="AH332" s="62"/>
      <c r="AI332" s="62"/>
      <c r="AJ332" s="62"/>
      <c r="AK332" s="62"/>
      <c r="AL332" s="62" t="s">
        <v>25</v>
      </c>
      <c r="AM332" s="62"/>
      <c r="AN332" s="62"/>
      <c r="AO332" s="65">
        <v>92.5</v>
      </c>
      <c r="AP332" s="65">
        <v>92.5</v>
      </c>
      <c r="AQ332" s="65">
        <v>92.5</v>
      </c>
      <c r="AR332" s="58">
        <v>-130</v>
      </c>
      <c r="AS332" s="58">
        <v>-130</v>
      </c>
      <c r="AT332" s="58">
        <v>-130</v>
      </c>
      <c r="AU332" s="58">
        <v>130</v>
      </c>
      <c r="AV332" s="58">
        <v>130</v>
      </c>
      <c r="AW332" s="58">
        <v>130</v>
      </c>
      <c r="AX332" s="58">
        <v>-140</v>
      </c>
      <c r="AY332" s="58">
        <v>-140</v>
      </c>
      <c r="AZ332" s="58">
        <v>-140</v>
      </c>
      <c r="BA332" s="59">
        <v>130</v>
      </c>
      <c r="BB332" s="59">
        <v>130</v>
      </c>
      <c r="BC332" s="59">
        <v>130</v>
      </c>
      <c r="BD332" s="59">
        <v>130</v>
      </c>
      <c r="BE332" s="60" t="s">
        <v>212</v>
      </c>
      <c r="BF332" s="60"/>
      <c r="BG332" s="60"/>
      <c r="BH332" s="60" t="s">
        <v>49</v>
      </c>
      <c r="BI332" s="60"/>
      <c r="BJ332" s="61">
        <f>500+100*(BA332-(133.94*LN(AO332)-441.465))/(35.3938*LN(AO332)-113.0057)</f>
        <v>426.08563089287043</v>
      </c>
      <c r="BK332" s="61">
        <v>59.3</v>
      </c>
      <c r="BL332" s="61">
        <v>59.3</v>
      </c>
      <c r="BM332" s="62" t="s">
        <v>331</v>
      </c>
      <c r="BN332" s="62"/>
      <c r="BO332" s="62"/>
      <c r="BP332" s="62"/>
      <c r="BQ332" s="62"/>
      <c r="BR332" s="62"/>
      <c r="BS332" s="62"/>
      <c r="BT332" s="62"/>
      <c r="BU332" s="62"/>
      <c r="BV332" s="62"/>
      <c r="BW332" s="62"/>
      <c r="BX332" s="62"/>
      <c r="BY332" s="62"/>
      <c r="BZ332" s="62"/>
      <c r="CA332" s="62"/>
    </row>
    <row r="333" spans="1:79" s="1" customFormat="1" ht="3.75" customHeight="1" x14ac:dyDescent="0.2"/>
    <row r="334" spans="1:79" s="1" customFormat="1" ht="12" customHeight="1" x14ac:dyDescent="0.2">
      <c r="A334" s="13"/>
      <c r="B334" s="17" t="s">
        <v>62</v>
      </c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H334" s="13"/>
      <c r="AI334" s="13"/>
      <c r="AJ334" s="13"/>
      <c r="AK334" s="13"/>
      <c r="AL334" s="17" t="s">
        <v>63</v>
      </c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7"/>
      <c r="BS334" s="17"/>
      <c r="BT334" s="18"/>
      <c r="BU334" s="18"/>
      <c r="BV334" s="18"/>
      <c r="BW334" s="18"/>
      <c r="BX334" s="18"/>
      <c r="BY334" s="18"/>
    </row>
    <row r="335" spans="1:79" s="1" customFormat="1" ht="12" customHeight="1" x14ac:dyDescent="0.2">
      <c r="A335" s="13"/>
      <c r="B335" s="17" t="s">
        <v>78</v>
      </c>
      <c r="C335" s="17"/>
      <c r="D335" s="17"/>
      <c r="E335" s="17"/>
      <c r="F335" s="17"/>
      <c r="G335" s="17"/>
      <c r="H335" s="17"/>
      <c r="I335" s="18"/>
      <c r="J335" s="18"/>
      <c r="K335" s="18"/>
      <c r="L335" s="18"/>
      <c r="M335" s="18"/>
      <c r="N335" s="18"/>
      <c r="O335" s="18" t="s">
        <v>65</v>
      </c>
      <c r="P335" s="18"/>
      <c r="Q335" s="18"/>
      <c r="R335" s="18"/>
      <c r="S335" s="17" t="s">
        <v>42</v>
      </c>
      <c r="T335" s="18"/>
      <c r="U335" s="18"/>
      <c r="V335" s="18"/>
      <c r="W335" s="18"/>
      <c r="X335" s="18"/>
      <c r="Y335" s="18"/>
      <c r="Z335" s="18"/>
      <c r="AA335" s="13"/>
      <c r="AB335" s="13"/>
      <c r="AC335" s="13"/>
      <c r="AD335" s="13"/>
      <c r="AE335" s="13"/>
      <c r="AF335" s="18"/>
      <c r="AH335" s="13"/>
      <c r="AI335" s="13"/>
      <c r="AJ335" s="13"/>
      <c r="AK335" s="13"/>
      <c r="AL335" s="56" t="s">
        <v>66</v>
      </c>
      <c r="AM335" s="56"/>
      <c r="AN335" s="56"/>
      <c r="AO335" s="56"/>
      <c r="AP335" s="56"/>
      <c r="AQ335" s="17" t="s">
        <v>64</v>
      </c>
      <c r="AR335" s="17"/>
      <c r="AS335" s="17"/>
      <c r="AT335" s="17"/>
      <c r="AU335" s="17"/>
      <c r="AV335" s="17"/>
      <c r="AW335" s="17"/>
      <c r="AX335" s="18"/>
      <c r="AY335" s="18"/>
      <c r="AZ335" s="18"/>
      <c r="BA335" s="18"/>
      <c r="BB335" s="18"/>
      <c r="BC335" s="18"/>
      <c r="BD335" s="18" t="s">
        <v>65</v>
      </c>
      <c r="BE335" s="18"/>
      <c r="BF335" s="18"/>
      <c r="BG335" s="18"/>
      <c r="BH335" s="17" t="s">
        <v>42</v>
      </c>
      <c r="BI335" s="18"/>
      <c r="BJ335" s="18"/>
      <c r="BK335" s="18"/>
      <c r="BL335" s="18"/>
      <c r="BM335" s="18"/>
      <c r="BN335" s="18"/>
      <c r="BO335" s="18"/>
      <c r="BP335" s="18"/>
      <c r="BQ335" s="57"/>
      <c r="BR335" s="57"/>
      <c r="BS335" s="57"/>
      <c r="BT335" s="57"/>
      <c r="BU335" s="57"/>
      <c r="BV335" s="57"/>
      <c r="BW335" s="57"/>
      <c r="BX335" s="57"/>
      <c r="BY335" s="57"/>
      <c r="BZ335" s="18"/>
    </row>
    <row r="336" spans="1:79" s="1" customFormat="1" ht="12" customHeight="1" x14ac:dyDescent="0.2">
      <c r="A336" s="13"/>
      <c r="B336" s="17" t="s">
        <v>154</v>
      </c>
      <c r="C336" s="17"/>
      <c r="D336" s="17"/>
      <c r="E336" s="17"/>
      <c r="F336" s="17"/>
      <c r="G336" s="17"/>
      <c r="H336" s="17"/>
      <c r="I336" s="18"/>
      <c r="J336" s="18"/>
      <c r="K336" s="18"/>
      <c r="L336" s="18"/>
      <c r="M336" s="18"/>
      <c r="N336" s="18"/>
      <c r="O336" s="18" t="s">
        <v>65</v>
      </c>
      <c r="P336" s="18"/>
      <c r="Q336" s="18"/>
      <c r="R336" s="18"/>
      <c r="S336" s="17" t="s">
        <v>42</v>
      </c>
      <c r="T336" s="18"/>
      <c r="U336" s="18"/>
      <c r="V336" s="18"/>
      <c r="W336" s="18"/>
      <c r="X336" s="18"/>
      <c r="Y336" s="18"/>
      <c r="Z336" s="18"/>
      <c r="AA336" s="13"/>
      <c r="AB336" s="13"/>
      <c r="AC336" s="13"/>
      <c r="AD336" s="13"/>
      <c r="AE336" s="13"/>
      <c r="AF336" s="18"/>
      <c r="AH336" s="13"/>
      <c r="AI336" s="13"/>
      <c r="AJ336" s="13"/>
      <c r="AK336" s="13"/>
      <c r="AL336" s="56" t="s">
        <v>70</v>
      </c>
      <c r="AM336" s="56"/>
      <c r="AN336" s="56"/>
      <c r="AO336" s="56"/>
      <c r="AP336" s="56"/>
      <c r="AQ336" s="17" t="s">
        <v>67</v>
      </c>
      <c r="AR336" s="17"/>
      <c r="AS336" s="17"/>
      <c r="AT336" s="17"/>
      <c r="AU336" s="17"/>
      <c r="AV336" s="17"/>
      <c r="AW336" s="17"/>
      <c r="AX336" s="18"/>
      <c r="AY336" s="18"/>
      <c r="AZ336" s="18"/>
      <c r="BA336" s="18"/>
      <c r="BB336" s="18"/>
      <c r="BC336" s="18"/>
      <c r="BD336" s="18" t="s">
        <v>65</v>
      </c>
      <c r="BE336" s="18"/>
      <c r="BF336" s="18"/>
      <c r="BG336" s="18"/>
      <c r="BH336" s="17" t="s">
        <v>68</v>
      </c>
      <c r="BI336" s="18"/>
      <c r="BJ336" s="18"/>
      <c r="BK336" s="18"/>
      <c r="BL336" s="18"/>
      <c r="BM336" s="18"/>
      <c r="BN336" s="18"/>
      <c r="BO336" s="18"/>
      <c r="BP336" s="18"/>
      <c r="BQ336" s="57"/>
      <c r="BR336" s="57"/>
      <c r="BS336" s="57"/>
      <c r="BT336" s="57"/>
      <c r="BU336" s="57"/>
      <c r="BV336" s="57"/>
      <c r="BW336" s="57"/>
      <c r="BX336" s="57"/>
      <c r="BY336" s="57"/>
      <c r="BZ336" s="18"/>
    </row>
    <row r="337" spans="1:79" s="1" customFormat="1" ht="12" customHeight="1" x14ac:dyDescent="0.2">
      <c r="A337" s="13"/>
      <c r="B337" s="17" t="s">
        <v>74</v>
      </c>
      <c r="C337" s="17"/>
      <c r="D337" s="17"/>
      <c r="E337" s="17"/>
      <c r="F337" s="17"/>
      <c r="G337" s="17"/>
      <c r="H337" s="17"/>
      <c r="I337" s="18"/>
      <c r="J337" s="18"/>
      <c r="K337" s="18"/>
      <c r="L337" s="18"/>
      <c r="M337" s="18"/>
      <c r="N337" s="18"/>
      <c r="O337" s="18" t="s">
        <v>74</v>
      </c>
      <c r="P337" s="18"/>
      <c r="Q337" s="18"/>
      <c r="R337" s="18"/>
      <c r="S337" s="17" t="s">
        <v>74</v>
      </c>
      <c r="T337" s="18"/>
      <c r="U337" s="18"/>
      <c r="V337" s="18"/>
      <c r="W337" s="18"/>
      <c r="X337" s="18"/>
      <c r="Y337" s="18"/>
      <c r="Z337" s="18"/>
      <c r="AA337" s="13"/>
      <c r="AB337" s="13"/>
      <c r="AC337" s="13"/>
      <c r="AD337" s="13"/>
      <c r="AE337" s="13"/>
      <c r="AF337" s="18"/>
      <c r="AH337" s="13"/>
      <c r="AI337" s="13"/>
      <c r="AJ337" s="13"/>
      <c r="AK337" s="13"/>
      <c r="AL337" s="56" t="s">
        <v>70</v>
      </c>
      <c r="AM337" s="56"/>
      <c r="AN337" s="56"/>
      <c r="AO337" s="56"/>
      <c r="AP337" s="56"/>
      <c r="AQ337" s="17" t="s">
        <v>288</v>
      </c>
      <c r="AR337" s="17"/>
      <c r="AS337" s="17"/>
      <c r="AT337" s="17"/>
      <c r="AU337" s="17"/>
      <c r="AV337" s="17"/>
      <c r="AW337" s="17"/>
      <c r="AX337" s="18"/>
      <c r="AY337" s="18"/>
      <c r="AZ337" s="18"/>
      <c r="BA337" s="18"/>
      <c r="BB337" s="18"/>
      <c r="BC337" s="18"/>
      <c r="BD337" s="18" t="s">
        <v>65</v>
      </c>
      <c r="BE337" s="18"/>
      <c r="BF337" s="18"/>
      <c r="BG337" s="18"/>
      <c r="BH337" s="17" t="s">
        <v>42</v>
      </c>
      <c r="BI337" s="18"/>
      <c r="BJ337" s="18"/>
      <c r="BK337" s="18"/>
      <c r="BL337" s="18"/>
      <c r="BM337" s="18"/>
      <c r="BN337" s="18"/>
      <c r="BO337" s="18"/>
      <c r="BP337" s="18"/>
      <c r="BQ337" s="57"/>
      <c r="BR337" s="57"/>
      <c r="BS337" s="57"/>
      <c r="BT337" s="57"/>
      <c r="BU337" s="57"/>
      <c r="BV337" s="57"/>
      <c r="BW337" s="57"/>
      <c r="BX337" s="57"/>
      <c r="BY337" s="57"/>
      <c r="BZ337" s="18"/>
    </row>
    <row r="338" spans="1:79" s="1" customFormat="1" ht="12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56" t="s">
        <v>77</v>
      </c>
      <c r="AM338" s="56"/>
      <c r="AN338" s="56"/>
      <c r="AO338" s="56"/>
      <c r="AP338" s="56"/>
      <c r="AQ338" s="17" t="s">
        <v>270</v>
      </c>
      <c r="AR338" s="17"/>
      <c r="AS338" s="17"/>
      <c r="AT338" s="17"/>
      <c r="AU338" s="17"/>
      <c r="AV338" s="17"/>
      <c r="AW338" s="17"/>
      <c r="AX338" s="18"/>
      <c r="AY338" s="18"/>
      <c r="AZ338" s="18"/>
      <c r="BA338" s="18"/>
      <c r="BB338" s="18"/>
      <c r="BC338" s="18"/>
      <c r="BD338" s="18" t="s">
        <v>72</v>
      </c>
      <c r="BE338" s="18"/>
      <c r="BF338" s="18"/>
      <c r="BG338" s="18"/>
      <c r="BH338" s="17" t="s">
        <v>42</v>
      </c>
      <c r="BI338" s="18"/>
      <c r="BJ338" s="18"/>
      <c r="BK338" s="18"/>
      <c r="BL338" s="18"/>
      <c r="BM338" s="18"/>
      <c r="BN338" s="18"/>
      <c r="BO338" s="18"/>
      <c r="BP338" s="18"/>
      <c r="BQ338" s="57"/>
      <c r="BR338" s="57"/>
      <c r="BS338" s="57"/>
      <c r="BT338" s="57"/>
      <c r="BU338" s="57"/>
      <c r="BV338" s="57"/>
      <c r="BW338" s="57"/>
      <c r="BX338" s="57"/>
      <c r="BY338" s="57"/>
      <c r="BZ338" s="18"/>
    </row>
    <row r="339" spans="1:79" s="1" customFormat="1" ht="12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68" t="s">
        <v>79</v>
      </c>
      <c r="AM339" s="68"/>
      <c r="AN339" s="68"/>
      <c r="AO339" s="68"/>
      <c r="AP339" s="68"/>
      <c r="AQ339" s="29" t="s">
        <v>383</v>
      </c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 t="s">
        <v>81</v>
      </c>
      <c r="BE339" s="30"/>
      <c r="BF339" s="30"/>
      <c r="BG339" s="30"/>
      <c r="BH339" s="29" t="s">
        <v>42</v>
      </c>
      <c r="BI339" s="30"/>
      <c r="BJ339" s="30"/>
      <c r="BK339" s="30"/>
      <c r="BL339" s="30"/>
      <c r="BM339" s="30"/>
      <c r="BN339" s="30"/>
      <c r="BO339" s="30"/>
      <c r="BP339" s="30"/>
      <c r="BQ339" s="30"/>
      <c r="BR339" s="30"/>
      <c r="BS339" s="30"/>
      <c r="BT339" s="30"/>
      <c r="BU339" s="30"/>
      <c r="BV339" s="30"/>
      <c r="BW339" s="30"/>
      <c r="BX339" s="30"/>
      <c r="BY339" s="30"/>
      <c r="BZ339" s="30"/>
    </row>
    <row r="340" spans="1:79" s="1" customFormat="1" ht="14.25" x14ac:dyDescent="0.2">
      <c r="Q340" s="37" t="s">
        <v>82</v>
      </c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  <c r="BE340" s="37"/>
      <c r="BF340" s="37"/>
      <c r="BG340" s="37"/>
      <c r="BH340" s="37"/>
      <c r="BI340" s="37"/>
      <c r="BJ340" s="37"/>
    </row>
    <row r="341" spans="1:79" s="1" customFormat="1" ht="15.75" customHeight="1" x14ac:dyDescent="0.2">
      <c r="Q341" s="44"/>
      <c r="R341" s="44"/>
      <c r="S341" s="44"/>
      <c r="T341" s="55" t="s">
        <v>83</v>
      </c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 t="s">
        <v>172</v>
      </c>
      <c r="AP341" s="55"/>
      <c r="AQ341" s="55"/>
      <c r="AR341" s="55"/>
      <c r="AS341" s="55"/>
      <c r="AT341" s="55"/>
      <c r="AU341" s="55"/>
      <c r="AV341" s="55"/>
      <c r="AW341" s="55"/>
      <c r="AX341" s="55" t="s">
        <v>84</v>
      </c>
      <c r="AY341" s="55"/>
      <c r="AZ341" s="55"/>
      <c r="BA341" s="55"/>
      <c r="BB341" s="55"/>
      <c r="BC341" s="55"/>
      <c r="BD341" s="55"/>
      <c r="BE341" s="55" t="s">
        <v>85</v>
      </c>
      <c r="BF341" s="55"/>
      <c r="BG341" s="55"/>
      <c r="BH341" s="55"/>
      <c r="BI341" s="55"/>
      <c r="BJ341" s="55"/>
    </row>
    <row r="342" spans="1:79" s="1" customFormat="1" ht="15" x14ac:dyDescent="0.2">
      <c r="Q342" s="52" t="s">
        <v>24</v>
      </c>
      <c r="R342" s="52"/>
      <c r="S342" s="52"/>
      <c r="T342" s="53" t="s">
        <v>324</v>
      </c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2">
        <v>583.21</v>
      </c>
      <c r="AP342" s="52"/>
      <c r="AQ342" s="52"/>
      <c r="AR342" s="52"/>
      <c r="AS342" s="52"/>
      <c r="AT342" s="52"/>
      <c r="AU342" s="52"/>
      <c r="AV342" s="52"/>
      <c r="AW342" s="52"/>
      <c r="AX342" s="52" t="s">
        <v>332</v>
      </c>
      <c r="AY342" s="52"/>
      <c r="AZ342" s="52"/>
      <c r="BA342" s="52"/>
      <c r="BB342" s="52"/>
      <c r="BC342" s="52"/>
      <c r="BD342" s="52"/>
      <c r="BE342" s="54" t="s">
        <v>333</v>
      </c>
      <c r="BF342" s="54"/>
      <c r="BG342" s="54"/>
      <c r="BH342" s="54"/>
      <c r="BI342" s="54"/>
      <c r="BJ342" s="54"/>
    </row>
    <row r="343" spans="1:79" s="1" customFormat="1" ht="15" x14ac:dyDescent="0.2">
      <c r="Q343" s="52" t="s">
        <v>25</v>
      </c>
      <c r="R343" s="52"/>
      <c r="S343" s="52"/>
      <c r="T343" s="53" t="s">
        <v>326</v>
      </c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2">
        <v>521.53</v>
      </c>
      <c r="AP343" s="52"/>
      <c r="AQ343" s="52"/>
      <c r="AR343" s="52"/>
      <c r="AS343" s="52"/>
      <c r="AT343" s="52"/>
      <c r="AU343" s="52"/>
      <c r="AV343" s="52"/>
      <c r="AW343" s="52"/>
      <c r="AX343" s="52" t="s">
        <v>334</v>
      </c>
      <c r="AY343" s="52"/>
      <c r="AZ343" s="52"/>
      <c r="BA343" s="52"/>
      <c r="BB343" s="52"/>
      <c r="BC343" s="52"/>
      <c r="BD343" s="52"/>
      <c r="BE343" s="54" t="s">
        <v>335</v>
      </c>
      <c r="BF343" s="54"/>
      <c r="BG343" s="54"/>
      <c r="BH343" s="54"/>
      <c r="BI343" s="54"/>
      <c r="BJ343" s="54"/>
    </row>
    <row r="344" spans="1:79" s="1" customFormat="1" ht="15" x14ac:dyDescent="0.2">
      <c r="Q344" s="52" t="s">
        <v>26</v>
      </c>
      <c r="R344" s="52"/>
      <c r="S344" s="52"/>
      <c r="T344" s="53" t="s">
        <v>328</v>
      </c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2">
        <v>426.09</v>
      </c>
      <c r="AP344" s="52"/>
      <c r="AQ344" s="52"/>
      <c r="AR344" s="52"/>
      <c r="AS344" s="52"/>
      <c r="AT344" s="52"/>
      <c r="AU344" s="52"/>
      <c r="AV344" s="52"/>
      <c r="AW344" s="52"/>
      <c r="AX344" s="52" t="s">
        <v>157</v>
      </c>
      <c r="AY344" s="52"/>
      <c r="AZ344" s="52"/>
      <c r="BA344" s="52"/>
      <c r="BB344" s="52"/>
      <c r="BC344" s="52"/>
      <c r="BD344" s="52"/>
      <c r="BE344" s="54" t="s">
        <v>336</v>
      </c>
      <c r="BF344" s="54"/>
      <c r="BG344" s="54"/>
      <c r="BH344" s="54"/>
      <c r="BI344" s="54"/>
      <c r="BJ344" s="54"/>
    </row>
    <row r="345" spans="1:79" s="1" customFormat="1" x14ac:dyDescent="0.2"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</row>
    <row r="346" spans="1:79" s="1" customFormat="1" ht="15.75" customHeight="1" x14ac:dyDescent="0.2">
      <c r="B346" s="5"/>
      <c r="C346" s="50" t="s">
        <v>4</v>
      </c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  <c r="AX346" s="50"/>
      <c r="AY346" s="50"/>
      <c r="AZ346" s="50"/>
      <c r="BA346" s="50"/>
      <c r="BB346" s="50"/>
      <c r="BC346" s="50"/>
      <c r="BD346" s="50"/>
      <c r="BE346" s="50"/>
      <c r="BF346" s="50"/>
      <c r="BG346" s="50"/>
      <c r="BH346" s="50"/>
      <c r="BI346" s="50"/>
      <c r="BJ346" s="50"/>
      <c r="BK346" s="50"/>
      <c r="BL346" s="50"/>
      <c r="BM346" s="50"/>
      <c r="BN346" s="50"/>
      <c r="BO346" s="50"/>
      <c r="BP346" s="50"/>
      <c r="BQ346" s="50"/>
      <c r="BR346" s="50"/>
      <c r="BS346" s="50"/>
      <c r="BT346" s="50"/>
      <c r="BU346" s="50"/>
      <c r="BV346" s="50"/>
      <c r="BW346" s="50"/>
      <c r="BX346" s="50"/>
      <c r="BY346" s="50"/>
      <c r="BZ346" s="5"/>
      <c r="CA346" s="5"/>
    </row>
    <row r="347" spans="1:79" s="1" customFormat="1" ht="16.5" x14ac:dyDescent="0.2">
      <c r="C347" s="50" t="s">
        <v>377</v>
      </c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/>
      <c r="BC347" s="50"/>
      <c r="BD347" s="50"/>
      <c r="BE347" s="50"/>
      <c r="BF347" s="50"/>
      <c r="BG347" s="50"/>
      <c r="BH347" s="50"/>
      <c r="BI347" s="50"/>
      <c r="BJ347" s="50"/>
      <c r="BK347" s="50"/>
      <c r="BL347" s="50"/>
      <c r="BM347" s="50"/>
      <c r="BN347" s="50"/>
      <c r="BO347" s="50"/>
      <c r="BP347" s="50"/>
      <c r="BQ347" s="50"/>
      <c r="BR347" s="50"/>
      <c r="BS347" s="50"/>
      <c r="BT347" s="50"/>
      <c r="BU347" s="50"/>
      <c r="BV347" s="50"/>
      <c r="BW347" s="50"/>
      <c r="BX347" s="50"/>
      <c r="BY347" s="50"/>
    </row>
    <row r="348" spans="1:79" s="1" customFormat="1" ht="16.5" x14ac:dyDescent="0.2">
      <c r="B348" s="6" t="s">
        <v>2</v>
      </c>
      <c r="BY348" s="7" t="s">
        <v>3</v>
      </c>
    </row>
    <row r="349" spans="1:79" s="1" customFormat="1" ht="6" customHeight="1" x14ac:dyDescent="0.2"/>
    <row r="350" spans="1:79" s="16" customFormat="1" ht="12" customHeight="1" x14ac:dyDescent="0.2">
      <c r="A350" s="8" t="s">
        <v>5</v>
      </c>
      <c r="B350" s="8" t="s">
        <v>6</v>
      </c>
      <c r="C350" s="44" t="s">
        <v>7</v>
      </c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2" t="s">
        <v>8</v>
      </c>
      <c r="O350" s="42"/>
      <c r="P350" s="42"/>
      <c r="Q350" s="42" t="s">
        <v>9</v>
      </c>
      <c r="R350" s="42"/>
      <c r="S350" s="42"/>
      <c r="T350" s="42"/>
      <c r="U350" s="42" t="s">
        <v>10</v>
      </c>
      <c r="V350" s="42"/>
      <c r="W350" s="42"/>
      <c r="X350" s="42"/>
      <c r="Y350" s="42"/>
      <c r="Z350" s="42"/>
      <c r="AA350" s="42"/>
      <c r="AB350" s="42"/>
      <c r="AC350" s="42"/>
      <c r="AD350" s="44" t="s">
        <v>11</v>
      </c>
      <c r="AE350" s="44"/>
      <c r="AF350" s="44"/>
      <c r="AG350" s="44"/>
      <c r="AH350" s="44"/>
      <c r="AI350" s="44"/>
      <c r="AJ350" s="44"/>
      <c r="AK350" s="44"/>
      <c r="AL350" s="42" t="s">
        <v>12</v>
      </c>
      <c r="AM350" s="42"/>
      <c r="AN350" s="42"/>
      <c r="AO350" s="42" t="s">
        <v>13</v>
      </c>
      <c r="AP350" s="42"/>
      <c r="AQ350" s="42"/>
      <c r="AR350" s="42" t="s">
        <v>14</v>
      </c>
      <c r="AS350" s="42"/>
      <c r="AT350" s="42"/>
      <c r="AU350" s="42" t="s">
        <v>14</v>
      </c>
      <c r="AV350" s="42"/>
      <c r="AW350" s="42"/>
      <c r="AX350" s="42" t="s">
        <v>14</v>
      </c>
      <c r="AY350" s="42"/>
      <c r="AZ350" s="42"/>
      <c r="BA350" s="42" t="s">
        <v>15</v>
      </c>
      <c r="BB350" s="42"/>
      <c r="BC350" s="42"/>
      <c r="BD350" s="42"/>
      <c r="BE350" s="42" t="s">
        <v>16</v>
      </c>
      <c r="BF350" s="42"/>
      <c r="BG350" s="42"/>
      <c r="BH350" s="42" t="s">
        <v>17</v>
      </c>
      <c r="BI350" s="42"/>
      <c r="BJ350" s="43" t="s">
        <v>28</v>
      </c>
      <c r="BK350" s="43"/>
      <c r="BL350" s="43"/>
      <c r="BM350" s="44" t="s">
        <v>18</v>
      </c>
      <c r="BN350" s="44"/>
      <c r="BO350" s="44"/>
      <c r="BP350" s="44"/>
      <c r="BQ350" s="44"/>
      <c r="BR350" s="44"/>
      <c r="BS350" s="44"/>
      <c r="BT350" s="44"/>
      <c r="BU350" s="44"/>
      <c r="BV350" s="44"/>
      <c r="BW350" s="44"/>
      <c r="BX350" s="44"/>
      <c r="BY350" s="44"/>
      <c r="BZ350" s="44"/>
      <c r="CA350" s="44"/>
    </row>
    <row r="351" spans="1:79" s="1" customFormat="1" ht="12.75" customHeight="1" x14ac:dyDescent="0.2">
      <c r="A351" s="8"/>
      <c r="B351" s="8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5" t="s">
        <v>19</v>
      </c>
      <c r="O351" s="45"/>
      <c r="P351" s="45"/>
      <c r="Q351" s="45" t="s">
        <v>20</v>
      </c>
      <c r="R351" s="45"/>
      <c r="S351" s="45"/>
      <c r="T351" s="45"/>
      <c r="U351" s="45" t="s">
        <v>21</v>
      </c>
      <c r="V351" s="45"/>
      <c r="W351" s="45"/>
      <c r="X351" s="45"/>
      <c r="Y351" s="45"/>
      <c r="Z351" s="45"/>
      <c r="AA351" s="45"/>
      <c r="AB351" s="45"/>
      <c r="AC351" s="45"/>
      <c r="AD351" s="44"/>
      <c r="AE351" s="44"/>
      <c r="AF351" s="44"/>
      <c r="AG351" s="44"/>
      <c r="AH351" s="44"/>
      <c r="AI351" s="44"/>
      <c r="AJ351" s="44"/>
      <c r="AK351" s="44"/>
      <c r="AL351" s="45" t="s">
        <v>22</v>
      </c>
      <c r="AM351" s="45"/>
      <c r="AN351" s="45"/>
      <c r="AO351" s="45" t="s">
        <v>23</v>
      </c>
      <c r="AP351" s="45"/>
      <c r="AQ351" s="45"/>
      <c r="AR351" s="45" t="s">
        <v>24</v>
      </c>
      <c r="AS351" s="45"/>
      <c r="AT351" s="45"/>
      <c r="AU351" s="45" t="s">
        <v>25</v>
      </c>
      <c r="AV351" s="45"/>
      <c r="AW351" s="45"/>
      <c r="AX351" s="45" t="s">
        <v>26</v>
      </c>
      <c r="AY351" s="45"/>
      <c r="AZ351" s="45"/>
      <c r="BA351" s="45" t="s">
        <v>14</v>
      </c>
      <c r="BB351" s="45"/>
      <c r="BC351" s="45"/>
      <c r="BD351" s="45"/>
      <c r="BE351" s="45" t="s">
        <v>27</v>
      </c>
      <c r="BF351" s="45"/>
      <c r="BG351" s="45"/>
      <c r="BH351" s="45" t="s">
        <v>28</v>
      </c>
      <c r="BI351" s="45"/>
      <c r="BJ351" s="66" t="s">
        <v>167</v>
      </c>
      <c r="BK351" s="66"/>
      <c r="BL351" s="66"/>
      <c r="BM351" s="44"/>
      <c r="BN351" s="44"/>
      <c r="BO351" s="44"/>
      <c r="BP351" s="44"/>
      <c r="BQ351" s="44"/>
      <c r="BR351" s="44"/>
      <c r="BS351" s="44"/>
      <c r="BT351" s="44"/>
      <c r="BU351" s="44"/>
      <c r="BV351" s="44"/>
      <c r="BW351" s="44"/>
      <c r="BX351" s="44"/>
      <c r="BY351" s="44"/>
      <c r="BZ351" s="44"/>
      <c r="CA351" s="44"/>
    </row>
    <row r="352" spans="1:79" s="1" customFormat="1" ht="6" customHeight="1" x14ac:dyDescent="0.2"/>
    <row r="353" spans="1:79" s="1" customFormat="1" ht="14.25" x14ac:dyDescent="0.2">
      <c r="A353" s="10" t="s">
        <v>29</v>
      </c>
      <c r="AN353" s="19" t="s">
        <v>114</v>
      </c>
    </row>
    <row r="354" spans="1:79" s="16" customFormat="1" ht="12" customHeight="1" x14ac:dyDescent="0.2">
      <c r="A354" s="11" t="s">
        <v>24</v>
      </c>
      <c r="B354" s="12" t="s">
        <v>33</v>
      </c>
      <c r="C354" s="63" t="s">
        <v>337</v>
      </c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4" t="s">
        <v>338</v>
      </c>
      <c r="O354" s="64"/>
      <c r="P354" s="64"/>
      <c r="Q354" s="62" t="s">
        <v>33</v>
      </c>
      <c r="R354" s="62"/>
      <c r="S354" s="62"/>
      <c r="T354" s="62"/>
      <c r="U354" s="62" t="s">
        <v>296</v>
      </c>
      <c r="V354" s="62"/>
      <c r="W354" s="62"/>
      <c r="X354" s="62"/>
      <c r="Y354" s="62"/>
      <c r="Z354" s="62"/>
      <c r="AA354" s="62"/>
      <c r="AB354" s="62"/>
      <c r="AC354" s="62"/>
      <c r="AD354" s="62" t="s">
        <v>297</v>
      </c>
      <c r="AE354" s="62"/>
      <c r="AF354" s="62"/>
      <c r="AG354" s="62"/>
      <c r="AH354" s="62"/>
      <c r="AI354" s="62"/>
      <c r="AJ354" s="62"/>
      <c r="AK354" s="62"/>
      <c r="AL354" s="62" t="s">
        <v>24</v>
      </c>
      <c r="AM354" s="62"/>
      <c r="AN354" s="62"/>
      <c r="AO354" s="65">
        <v>61.85</v>
      </c>
      <c r="AP354" s="65">
        <v>61.85</v>
      </c>
      <c r="AQ354" s="65">
        <v>61.85</v>
      </c>
      <c r="AR354" s="58">
        <v>-80</v>
      </c>
      <c r="AS354" s="58">
        <v>-80</v>
      </c>
      <c r="AT354" s="58">
        <v>-80</v>
      </c>
      <c r="AU354" s="58">
        <v>-82.5</v>
      </c>
      <c r="AV354" s="58">
        <v>-82.5</v>
      </c>
      <c r="AW354" s="58">
        <v>-82.5</v>
      </c>
      <c r="AX354" s="58">
        <v>-82.5</v>
      </c>
      <c r="AY354" s="58">
        <v>-82.5</v>
      </c>
      <c r="AZ354" s="58">
        <v>-82.5</v>
      </c>
      <c r="BA354" s="59">
        <v>0</v>
      </c>
      <c r="BB354" s="59">
        <v>0</v>
      </c>
      <c r="BC354" s="59">
        <v>0</v>
      </c>
      <c r="BD354" s="59">
        <v>0</v>
      </c>
      <c r="BE354" s="60" t="s">
        <v>33</v>
      </c>
      <c r="BF354" s="60"/>
      <c r="BG354" s="60"/>
      <c r="BH354" s="60" t="s">
        <v>144</v>
      </c>
      <c r="BI354" s="60"/>
      <c r="BJ354" s="61">
        <v>0</v>
      </c>
      <c r="BK354" s="61">
        <v>59.3</v>
      </c>
      <c r="BL354" s="61">
        <v>59.3</v>
      </c>
      <c r="BM354" s="62" t="s">
        <v>298</v>
      </c>
      <c r="BN354" s="62"/>
      <c r="BO354" s="62"/>
      <c r="BP354" s="62"/>
      <c r="BQ354" s="62"/>
      <c r="BR354" s="62"/>
      <c r="BS354" s="62"/>
      <c r="BT354" s="62"/>
      <c r="BU354" s="62"/>
      <c r="BV354" s="62"/>
      <c r="BW354" s="62"/>
      <c r="BX354" s="62"/>
      <c r="BY354" s="62"/>
      <c r="BZ354" s="62"/>
      <c r="CA354" s="62"/>
    </row>
    <row r="355" spans="1:79" s="1" customFormat="1" ht="14.25" x14ac:dyDescent="0.2">
      <c r="A355" s="10" t="s">
        <v>74</v>
      </c>
      <c r="AN355" s="19" t="s">
        <v>125</v>
      </c>
    </row>
    <row r="356" spans="1:79" s="16" customFormat="1" ht="12" customHeight="1" x14ac:dyDescent="0.2">
      <c r="A356" s="11" t="s">
        <v>24</v>
      </c>
      <c r="B356" s="12" t="s">
        <v>24</v>
      </c>
      <c r="C356" s="63" t="s">
        <v>339</v>
      </c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4" t="s">
        <v>340</v>
      </c>
      <c r="O356" s="64"/>
      <c r="P356" s="64"/>
      <c r="Q356" s="62" t="s">
        <v>24</v>
      </c>
      <c r="R356" s="62"/>
      <c r="S356" s="62"/>
      <c r="T356" s="62"/>
      <c r="U356" s="62" t="s">
        <v>107</v>
      </c>
      <c r="V356" s="62"/>
      <c r="W356" s="62"/>
      <c r="X356" s="62"/>
      <c r="Y356" s="62"/>
      <c r="Z356" s="62"/>
      <c r="AA356" s="62"/>
      <c r="AB356" s="62"/>
      <c r="AC356" s="62"/>
      <c r="AD356" s="62" t="s">
        <v>42</v>
      </c>
      <c r="AE356" s="62"/>
      <c r="AF356" s="62"/>
      <c r="AG356" s="62"/>
      <c r="AH356" s="62"/>
      <c r="AI356" s="62"/>
      <c r="AJ356" s="62"/>
      <c r="AK356" s="62"/>
      <c r="AL356" s="62" t="s">
        <v>25</v>
      </c>
      <c r="AM356" s="62"/>
      <c r="AN356" s="62"/>
      <c r="AO356" s="65">
        <v>73.55</v>
      </c>
      <c r="AP356" s="65">
        <v>73.55</v>
      </c>
      <c r="AQ356" s="65">
        <v>73.55</v>
      </c>
      <c r="AR356" s="58">
        <v>110</v>
      </c>
      <c r="AS356" s="58">
        <v>110</v>
      </c>
      <c r="AT356" s="58">
        <v>110</v>
      </c>
      <c r="AU356" s="58">
        <v>-120</v>
      </c>
      <c r="AV356" s="58">
        <v>-120</v>
      </c>
      <c r="AW356" s="58">
        <v>-120</v>
      </c>
      <c r="AX356" s="58">
        <v>-120</v>
      </c>
      <c r="AY356" s="58">
        <v>-120</v>
      </c>
      <c r="AZ356" s="58">
        <v>-120</v>
      </c>
      <c r="BA356" s="59">
        <v>110</v>
      </c>
      <c r="BB356" s="59">
        <v>110</v>
      </c>
      <c r="BC356" s="59">
        <v>110</v>
      </c>
      <c r="BD356" s="59">
        <v>110</v>
      </c>
      <c r="BE356" s="60" t="s">
        <v>212</v>
      </c>
      <c r="BF356" s="60"/>
      <c r="BG356" s="60"/>
      <c r="BH356" s="60" t="s">
        <v>37</v>
      </c>
      <c r="BI356" s="60"/>
      <c r="BJ356" s="61">
        <f>500+100*(BA356-(133.94*LN(AO356)-441.465))/(35.3938*LN(AO356)-113.0057)</f>
        <v>438.12066346818375</v>
      </c>
      <c r="BK356" s="61">
        <v>59.3</v>
      </c>
      <c r="BL356" s="61">
        <v>59.3</v>
      </c>
      <c r="BM356" s="62" t="s">
        <v>264</v>
      </c>
      <c r="BN356" s="62"/>
      <c r="BO356" s="62"/>
      <c r="BP356" s="62"/>
      <c r="BQ356" s="62"/>
      <c r="BR356" s="62"/>
      <c r="BS356" s="62"/>
      <c r="BT356" s="62"/>
      <c r="BU356" s="62"/>
      <c r="BV356" s="62"/>
      <c r="BW356" s="62"/>
      <c r="BX356" s="62"/>
      <c r="BY356" s="62"/>
      <c r="BZ356" s="62"/>
      <c r="CA356" s="62"/>
    </row>
    <row r="357" spans="1:79" s="1" customFormat="1" ht="14.25" x14ac:dyDescent="0.2">
      <c r="A357" s="10" t="s">
        <v>74</v>
      </c>
      <c r="AN357" s="19" t="s">
        <v>142</v>
      </c>
    </row>
    <row r="358" spans="1:79" s="16" customFormat="1" ht="12" customHeight="1" x14ac:dyDescent="0.2">
      <c r="A358" s="11" t="s">
        <v>24</v>
      </c>
      <c r="B358" s="12" t="s">
        <v>24</v>
      </c>
      <c r="C358" s="63" t="s">
        <v>341</v>
      </c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4" t="s">
        <v>342</v>
      </c>
      <c r="O358" s="64"/>
      <c r="P358" s="64"/>
      <c r="Q358" s="62" t="s">
        <v>33</v>
      </c>
      <c r="R358" s="62"/>
      <c r="S358" s="62"/>
      <c r="T358" s="62"/>
      <c r="U358" s="62" t="s">
        <v>277</v>
      </c>
      <c r="V358" s="62"/>
      <c r="W358" s="62"/>
      <c r="X358" s="62"/>
      <c r="Y358" s="62"/>
      <c r="Z358" s="62"/>
      <c r="AA358" s="62"/>
      <c r="AB358" s="62"/>
      <c r="AC358" s="62"/>
      <c r="AD358" s="62" t="s">
        <v>42</v>
      </c>
      <c r="AE358" s="62"/>
      <c r="AF358" s="62"/>
      <c r="AG358" s="62"/>
      <c r="AH358" s="62"/>
      <c r="AI358" s="62"/>
      <c r="AJ358" s="62"/>
      <c r="AK358" s="62"/>
      <c r="AL358" s="62" t="s">
        <v>51</v>
      </c>
      <c r="AM358" s="62"/>
      <c r="AN358" s="62"/>
      <c r="AO358" s="65">
        <v>101.45</v>
      </c>
      <c r="AP358" s="65">
        <v>101.45</v>
      </c>
      <c r="AQ358" s="65">
        <v>101.45</v>
      </c>
      <c r="AR358" s="58">
        <v>155</v>
      </c>
      <c r="AS358" s="58">
        <v>155</v>
      </c>
      <c r="AT358" s="58">
        <v>155</v>
      </c>
      <c r="AU358" s="58">
        <v>160</v>
      </c>
      <c r="AV358" s="58">
        <v>160</v>
      </c>
      <c r="AW358" s="58">
        <v>160</v>
      </c>
      <c r="AX358" s="58">
        <v>-165</v>
      </c>
      <c r="AY358" s="58">
        <v>-165</v>
      </c>
      <c r="AZ358" s="58">
        <v>-165</v>
      </c>
      <c r="BA358" s="59">
        <v>160</v>
      </c>
      <c r="BB358" s="59">
        <v>160</v>
      </c>
      <c r="BC358" s="59">
        <v>160</v>
      </c>
      <c r="BD358" s="59">
        <v>160</v>
      </c>
      <c r="BE358" s="60" t="s">
        <v>128</v>
      </c>
      <c r="BF358" s="60"/>
      <c r="BG358" s="60"/>
      <c r="BH358" s="60" t="s">
        <v>37</v>
      </c>
      <c r="BI358" s="60"/>
      <c r="BJ358" s="61">
        <f>500+100*(BA358-(133.94*LN(AO358)-441.465))/(35.3938*LN(AO358)-113.0057)</f>
        <v>465.78166038526956</v>
      </c>
      <c r="BK358" s="61">
        <v>59.3</v>
      </c>
      <c r="BL358" s="61">
        <v>59.3</v>
      </c>
      <c r="BM358" s="62" t="s">
        <v>278</v>
      </c>
      <c r="BN358" s="62"/>
      <c r="BO358" s="62"/>
      <c r="BP358" s="62"/>
      <c r="BQ358" s="62"/>
      <c r="BR358" s="62"/>
      <c r="BS358" s="62"/>
      <c r="BT358" s="62"/>
      <c r="BU358" s="62"/>
      <c r="BV358" s="62"/>
      <c r="BW358" s="62"/>
      <c r="BX358" s="62"/>
      <c r="BY358" s="62"/>
      <c r="BZ358" s="62"/>
      <c r="CA358" s="62"/>
    </row>
    <row r="359" spans="1:79" s="16" customFormat="1" ht="12" customHeight="1" x14ac:dyDescent="0.2">
      <c r="A359" s="11" t="s">
        <v>25</v>
      </c>
      <c r="B359" s="12" t="s">
        <v>25</v>
      </c>
      <c r="C359" s="63" t="s">
        <v>343</v>
      </c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4" t="s">
        <v>342</v>
      </c>
      <c r="O359" s="64"/>
      <c r="P359" s="64"/>
      <c r="Q359" s="62" t="s">
        <v>33</v>
      </c>
      <c r="R359" s="62"/>
      <c r="S359" s="62"/>
      <c r="T359" s="62"/>
      <c r="U359" s="62" t="s">
        <v>102</v>
      </c>
      <c r="V359" s="62"/>
      <c r="W359" s="62"/>
      <c r="X359" s="62"/>
      <c r="Y359" s="62"/>
      <c r="Z359" s="62"/>
      <c r="AA359" s="62"/>
      <c r="AB359" s="62"/>
      <c r="AC359" s="62"/>
      <c r="AD359" s="62" t="s">
        <v>42</v>
      </c>
      <c r="AE359" s="62"/>
      <c r="AF359" s="62"/>
      <c r="AG359" s="62"/>
      <c r="AH359" s="62"/>
      <c r="AI359" s="62"/>
      <c r="AJ359" s="62"/>
      <c r="AK359" s="62"/>
      <c r="AL359" s="62" t="s">
        <v>26</v>
      </c>
      <c r="AM359" s="62"/>
      <c r="AN359" s="62"/>
      <c r="AO359" s="65">
        <v>97.05</v>
      </c>
      <c r="AP359" s="65">
        <v>97.05</v>
      </c>
      <c r="AQ359" s="65">
        <v>97.05</v>
      </c>
      <c r="AR359" s="58">
        <v>140</v>
      </c>
      <c r="AS359" s="58">
        <v>140</v>
      </c>
      <c r="AT359" s="58">
        <v>140</v>
      </c>
      <c r="AU359" s="58">
        <v>150</v>
      </c>
      <c r="AV359" s="58">
        <v>150</v>
      </c>
      <c r="AW359" s="58">
        <v>150</v>
      </c>
      <c r="AX359" s="58">
        <v>-160</v>
      </c>
      <c r="AY359" s="58">
        <v>-160</v>
      </c>
      <c r="AZ359" s="58">
        <v>-160</v>
      </c>
      <c r="BA359" s="59">
        <v>150</v>
      </c>
      <c r="BB359" s="59">
        <v>150</v>
      </c>
      <c r="BC359" s="59">
        <v>150</v>
      </c>
      <c r="BD359" s="59">
        <v>150</v>
      </c>
      <c r="BE359" s="60" t="s">
        <v>108</v>
      </c>
      <c r="BF359" s="60"/>
      <c r="BG359" s="60"/>
      <c r="BH359" s="60" t="s">
        <v>43</v>
      </c>
      <c r="BI359" s="60"/>
      <c r="BJ359" s="61">
        <f>500+100*(BA359-(133.94*LN(AO359)-441.465))/(35.3938*LN(AO359)-113.0057)</f>
        <v>456.38407505315996</v>
      </c>
      <c r="BK359" s="61">
        <v>59.3</v>
      </c>
      <c r="BL359" s="61">
        <v>59.3</v>
      </c>
      <c r="BM359" s="62" t="s">
        <v>103</v>
      </c>
      <c r="BN359" s="62"/>
      <c r="BO359" s="62"/>
      <c r="BP359" s="62"/>
      <c r="BQ359" s="62"/>
      <c r="BR359" s="62"/>
      <c r="BS359" s="62"/>
      <c r="BT359" s="62"/>
      <c r="BU359" s="62"/>
      <c r="BV359" s="62"/>
      <c r="BW359" s="62"/>
      <c r="BX359" s="62"/>
      <c r="BY359" s="62"/>
      <c r="BZ359" s="62"/>
      <c r="CA359" s="62"/>
    </row>
    <row r="360" spans="1:79" s="1" customFormat="1" ht="3.75" customHeight="1" x14ac:dyDescent="0.2"/>
    <row r="361" spans="1:79" s="1" customFormat="1" ht="12" customHeight="1" x14ac:dyDescent="0.2">
      <c r="A361" s="13"/>
      <c r="B361" s="17" t="s">
        <v>62</v>
      </c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H361" s="13"/>
      <c r="AI361" s="13"/>
      <c r="AJ361" s="13"/>
      <c r="AK361" s="13"/>
      <c r="AL361" s="17" t="s">
        <v>63</v>
      </c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7"/>
      <c r="BS361" s="17"/>
      <c r="BT361" s="18"/>
      <c r="BU361" s="18"/>
      <c r="BV361" s="18"/>
      <c r="BW361" s="18"/>
      <c r="BX361" s="18"/>
      <c r="BY361" s="18"/>
    </row>
    <row r="362" spans="1:79" s="1" customFormat="1" ht="12" customHeight="1" x14ac:dyDescent="0.2">
      <c r="A362" s="13"/>
      <c r="B362" s="17" t="s">
        <v>78</v>
      </c>
      <c r="C362" s="17"/>
      <c r="D362" s="17"/>
      <c r="E362" s="17"/>
      <c r="F362" s="17"/>
      <c r="G362" s="17"/>
      <c r="H362" s="17"/>
      <c r="I362" s="18"/>
      <c r="J362" s="18"/>
      <c r="K362" s="18"/>
      <c r="L362" s="18"/>
      <c r="M362" s="18"/>
      <c r="N362" s="18"/>
      <c r="O362" s="18" t="s">
        <v>65</v>
      </c>
      <c r="P362" s="18"/>
      <c r="Q362" s="18"/>
      <c r="R362" s="18"/>
      <c r="S362" s="17" t="s">
        <v>42</v>
      </c>
      <c r="T362" s="18"/>
      <c r="U362" s="18"/>
      <c r="V362" s="18"/>
      <c r="W362" s="18"/>
      <c r="X362" s="18"/>
      <c r="Y362" s="18"/>
      <c r="Z362" s="18"/>
      <c r="AA362" s="13"/>
      <c r="AB362" s="13"/>
      <c r="AC362" s="13"/>
      <c r="AD362" s="13"/>
      <c r="AE362" s="13"/>
      <c r="AF362" s="18"/>
      <c r="AH362" s="13"/>
      <c r="AI362" s="13"/>
      <c r="AJ362" s="13"/>
      <c r="AK362" s="13"/>
      <c r="AL362" s="56" t="s">
        <v>66</v>
      </c>
      <c r="AM362" s="56"/>
      <c r="AN362" s="56"/>
      <c r="AO362" s="56"/>
      <c r="AP362" s="56"/>
      <c r="AQ362" s="17" t="s">
        <v>64</v>
      </c>
      <c r="AR362" s="17"/>
      <c r="AS362" s="17"/>
      <c r="AT362" s="17"/>
      <c r="AU362" s="17"/>
      <c r="AV362" s="17"/>
      <c r="AW362" s="17"/>
      <c r="AX362" s="18"/>
      <c r="AY362" s="18"/>
      <c r="AZ362" s="18"/>
      <c r="BA362" s="18"/>
      <c r="BB362" s="18"/>
      <c r="BC362" s="18"/>
      <c r="BD362" s="18" t="s">
        <v>65</v>
      </c>
      <c r="BE362" s="18"/>
      <c r="BF362" s="18"/>
      <c r="BG362" s="18"/>
      <c r="BH362" s="17" t="s">
        <v>42</v>
      </c>
      <c r="BI362" s="18"/>
      <c r="BJ362" s="18"/>
      <c r="BK362" s="18"/>
      <c r="BL362" s="18"/>
      <c r="BM362" s="18"/>
      <c r="BN362" s="18"/>
      <c r="BO362" s="18"/>
      <c r="BP362" s="18"/>
      <c r="BQ362" s="57"/>
      <c r="BR362" s="57"/>
      <c r="BS362" s="57"/>
      <c r="BT362" s="57"/>
      <c r="BU362" s="57"/>
      <c r="BV362" s="57"/>
      <c r="BW362" s="57"/>
      <c r="BX362" s="57"/>
      <c r="BY362" s="57"/>
      <c r="BZ362" s="18"/>
    </row>
    <row r="363" spans="1:79" s="1" customFormat="1" ht="12" customHeight="1" x14ac:dyDescent="0.2">
      <c r="A363" s="13"/>
      <c r="B363" s="17" t="s">
        <v>154</v>
      </c>
      <c r="C363" s="17"/>
      <c r="D363" s="17"/>
      <c r="E363" s="17"/>
      <c r="F363" s="17"/>
      <c r="G363" s="17"/>
      <c r="H363" s="17"/>
      <c r="I363" s="18"/>
      <c r="J363" s="18"/>
      <c r="K363" s="18"/>
      <c r="L363" s="18"/>
      <c r="M363" s="18"/>
      <c r="N363" s="18"/>
      <c r="O363" s="18" t="s">
        <v>65</v>
      </c>
      <c r="P363" s="18"/>
      <c r="Q363" s="18"/>
      <c r="R363" s="18"/>
      <c r="S363" s="17" t="s">
        <v>42</v>
      </c>
      <c r="T363" s="18"/>
      <c r="U363" s="18"/>
      <c r="V363" s="18"/>
      <c r="W363" s="18"/>
      <c r="X363" s="18"/>
      <c r="Y363" s="18"/>
      <c r="Z363" s="18"/>
      <c r="AA363" s="13"/>
      <c r="AB363" s="13"/>
      <c r="AC363" s="13"/>
      <c r="AD363" s="13"/>
      <c r="AE363" s="13"/>
      <c r="AF363" s="18"/>
      <c r="AH363" s="13"/>
      <c r="AI363" s="13"/>
      <c r="AJ363" s="13"/>
      <c r="AK363" s="13"/>
      <c r="AL363" s="56" t="s">
        <v>70</v>
      </c>
      <c r="AM363" s="56"/>
      <c r="AN363" s="56"/>
      <c r="AO363" s="56"/>
      <c r="AP363" s="56"/>
      <c r="AQ363" s="17" t="s">
        <v>67</v>
      </c>
      <c r="AR363" s="17"/>
      <c r="AS363" s="17"/>
      <c r="AT363" s="17"/>
      <c r="AU363" s="17"/>
      <c r="AV363" s="17"/>
      <c r="AW363" s="17"/>
      <c r="AX363" s="18"/>
      <c r="AY363" s="18"/>
      <c r="AZ363" s="18"/>
      <c r="BA363" s="18"/>
      <c r="BB363" s="18"/>
      <c r="BC363" s="18"/>
      <c r="BD363" s="18" t="s">
        <v>65</v>
      </c>
      <c r="BE363" s="18"/>
      <c r="BF363" s="18"/>
      <c r="BG363" s="18"/>
      <c r="BH363" s="17" t="s">
        <v>68</v>
      </c>
      <c r="BI363" s="18"/>
      <c r="BJ363" s="18"/>
      <c r="BK363" s="18"/>
      <c r="BL363" s="18"/>
      <c r="BM363" s="18"/>
      <c r="BN363" s="18"/>
      <c r="BO363" s="18"/>
      <c r="BP363" s="18"/>
      <c r="BQ363" s="57"/>
      <c r="BR363" s="57"/>
      <c r="BS363" s="57"/>
      <c r="BT363" s="57"/>
      <c r="BU363" s="57"/>
      <c r="BV363" s="57"/>
      <c r="BW363" s="57"/>
      <c r="BX363" s="57"/>
      <c r="BY363" s="57"/>
      <c r="BZ363" s="18"/>
    </row>
    <row r="364" spans="1:79" s="1" customFormat="1" ht="12" customHeight="1" x14ac:dyDescent="0.2">
      <c r="A364" s="13"/>
      <c r="B364" s="17" t="s">
        <v>74</v>
      </c>
      <c r="C364" s="17"/>
      <c r="D364" s="17"/>
      <c r="E364" s="17"/>
      <c r="F364" s="17"/>
      <c r="G364" s="17"/>
      <c r="H364" s="17"/>
      <c r="I364" s="18"/>
      <c r="J364" s="18"/>
      <c r="K364" s="18"/>
      <c r="L364" s="18"/>
      <c r="M364" s="18"/>
      <c r="N364" s="18"/>
      <c r="O364" s="18" t="s">
        <v>74</v>
      </c>
      <c r="P364" s="18"/>
      <c r="Q364" s="18"/>
      <c r="R364" s="18"/>
      <c r="S364" s="17" t="s">
        <v>74</v>
      </c>
      <c r="T364" s="18"/>
      <c r="U364" s="18"/>
      <c r="V364" s="18"/>
      <c r="W364" s="18"/>
      <c r="X364" s="18"/>
      <c r="Y364" s="18"/>
      <c r="Z364" s="18"/>
      <c r="AA364" s="13"/>
      <c r="AB364" s="13"/>
      <c r="AC364" s="13"/>
      <c r="AD364" s="13"/>
      <c r="AE364" s="13"/>
      <c r="AF364" s="18"/>
      <c r="AH364" s="13"/>
      <c r="AI364" s="13"/>
      <c r="AJ364" s="13"/>
      <c r="AK364" s="13"/>
      <c r="AL364" s="56" t="s">
        <v>70</v>
      </c>
      <c r="AM364" s="56"/>
      <c r="AN364" s="56"/>
      <c r="AO364" s="56"/>
      <c r="AP364" s="56"/>
      <c r="AQ364" s="17" t="s">
        <v>288</v>
      </c>
      <c r="AR364" s="17"/>
      <c r="AS364" s="17"/>
      <c r="AT364" s="17"/>
      <c r="AU364" s="17"/>
      <c r="AV364" s="17"/>
      <c r="AW364" s="17"/>
      <c r="AX364" s="18"/>
      <c r="AY364" s="18"/>
      <c r="AZ364" s="18"/>
      <c r="BA364" s="18"/>
      <c r="BB364" s="18"/>
      <c r="BC364" s="18"/>
      <c r="BD364" s="18" t="s">
        <v>65</v>
      </c>
      <c r="BE364" s="18"/>
      <c r="BF364" s="18"/>
      <c r="BG364" s="18"/>
      <c r="BH364" s="17" t="s">
        <v>42</v>
      </c>
      <c r="BI364" s="18"/>
      <c r="BJ364" s="18"/>
      <c r="BK364" s="18"/>
      <c r="BL364" s="18"/>
      <c r="BM364" s="18"/>
      <c r="BN364" s="18"/>
      <c r="BO364" s="18"/>
      <c r="BP364" s="18"/>
      <c r="BQ364" s="57"/>
      <c r="BR364" s="57"/>
      <c r="BS364" s="57"/>
      <c r="BT364" s="57"/>
      <c r="BU364" s="57"/>
      <c r="BV364" s="57"/>
      <c r="BW364" s="57"/>
      <c r="BX364" s="57"/>
      <c r="BY364" s="57"/>
      <c r="BZ364" s="18"/>
    </row>
    <row r="365" spans="1:79" s="1" customFormat="1" ht="12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56" t="s">
        <v>77</v>
      </c>
      <c r="AM365" s="56"/>
      <c r="AN365" s="56"/>
      <c r="AO365" s="56"/>
      <c r="AP365" s="56"/>
      <c r="AQ365" s="17" t="s">
        <v>270</v>
      </c>
      <c r="AR365" s="17"/>
      <c r="AS365" s="17"/>
      <c r="AT365" s="17"/>
      <c r="AU365" s="17"/>
      <c r="AV365" s="17"/>
      <c r="AW365" s="17"/>
      <c r="AX365" s="18"/>
      <c r="AY365" s="18"/>
      <c r="AZ365" s="18"/>
      <c r="BA365" s="18"/>
      <c r="BB365" s="18"/>
      <c r="BC365" s="18"/>
      <c r="BD365" s="18" t="s">
        <v>72</v>
      </c>
      <c r="BE365" s="18"/>
      <c r="BF365" s="18"/>
      <c r="BG365" s="18"/>
      <c r="BH365" s="17" t="s">
        <v>42</v>
      </c>
      <c r="BI365" s="18"/>
      <c r="BJ365" s="18"/>
      <c r="BK365" s="18"/>
      <c r="BL365" s="18"/>
      <c r="BM365" s="18"/>
      <c r="BN365" s="18"/>
      <c r="BO365" s="18"/>
      <c r="BP365" s="18"/>
      <c r="BQ365" s="57"/>
      <c r="BR365" s="57"/>
      <c r="BS365" s="57"/>
      <c r="BT365" s="57"/>
      <c r="BU365" s="57"/>
      <c r="BV365" s="57"/>
      <c r="BW365" s="57"/>
      <c r="BX365" s="57"/>
      <c r="BY365" s="57"/>
      <c r="BZ365" s="18"/>
    </row>
    <row r="366" spans="1:79" s="1" customFormat="1" ht="12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68" t="s">
        <v>79</v>
      </c>
      <c r="AM366" s="68"/>
      <c r="AN366" s="68"/>
      <c r="AO366" s="68"/>
      <c r="AP366" s="68"/>
      <c r="AQ366" s="29" t="s">
        <v>383</v>
      </c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 t="s">
        <v>81</v>
      </c>
      <c r="BE366" s="30"/>
      <c r="BF366" s="30"/>
      <c r="BG366" s="30"/>
      <c r="BH366" s="29" t="s">
        <v>42</v>
      </c>
      <c r="BI366" s="30"/>
      <c r="BJ366" s="30"/>
      <c r="BK366" s="30"/>
      <c r="BL366" s="30"/>
      <c r="BM366" s="30"/>
      <c r="BN366" s="30"/>
      <c r="BO366" s="30"/>
      <c r="BP366" s="30"/>
      <c r="BQ366" s="30"/>
      <c r="BR366" s="30"/>
      <c r="BS366" s="30"/>
      <c r="BT366" s="30"/>
      <c r="BU366" s="30"/>
      <c r="BV366" s="30"/>
      <c r="BW366" s="30"/>
      <c r="BX366" s="30"/>
      <c r="BY366" s="30"/>
      <c r="BZ366" s="30"/>
    </row>
    <row r="367" spans="1:79" s="1" customFormat="1" ht="14.25" x14ac:dyDescent="0.2">
      <c r="Q367" s="37" t="s">
        <v>82</v>
      </c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  <c r="BG367" s="37"/>
      <c r="BH367" s="37"/>
      <c r="BI367" s="37"/>
      <c r="BJ367" s="37"/>
    </row>
    <row r="368" spans="1:79" s="1" customFormat="1" ht="15.75" customHeight="1" x14ac:dyDescent="0.2">
      <c r="Q368" s="44"/>
      <c r="R368" s="44"/>
      <c r="S368" s="44"/>
      <c r="T368" s="55" t="s">
        <v>83</v>
      </c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 t="s">
        <v>172</v>
      </c>
      <c r="AP368" s="55"/>
      <c r="AQ368" s="55"/>
      <c r="AR368" s="55"/>
      <c r="AS368" s="55"/>
      <c r="AT368" s="55"/>
      <c r="AU368" s="55"/>
      <c r="AV368" s="55"/>
      <c r="AW368" s="55"/>
      <c r="AX368" s="55" t="s">
        <v>84</v>
      </c>
      <c r="AY368" s="55"/>
      <c r="AZ368" s="55"/>
      <c r="BA368" s="55"/>
      <c r="BB368" s="55"/>
      <c r="BC368" s="55"/>
      <c r="BD368" s="55"/>
      <c r="BE368" s="55" t="s">
        <v>85</v>
      </c>
      <c r="BF368" s="55"/>
      <c r="BG368" s="55"/>
      <c r="BH368" s="55"/>
      <c r="BI368" s="55"/>
      <c r="BJ368" s="55"/>
    </row>
    <row r="369" spans="1:79" s="1" customFormat="1" ht="15" x14ac:dyDescent="0.2">
      <c r="Q369" s="52" t="s">
        <v>24</v>
      </c>
      <c r="R369" s="52"/>
      <c r="S369" s="52"/>
      <c r="T369" s="53" t="s">
        <v>341</v>
      </c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2">
        <v>465.78</v>
      </c>
      <c r="AP369" s="52"/>
      <c r="AQ369" s="52"/>
      <c r="AR369" s="52"/>
      <c r="AS369" s="52"/>
      <c r="AT369" s="52"/>
      <c r="AU369" s="52"/>
      <c r="AV369" s="52"/>
      <c r="AW369" s="52"/>
      <c r="AX369" s="52" t="s">
        <v>344</v>
      </c>
      <c r="AY369" s="52"/>
      <c r="AZ369" s="52"/>
      <c r="BA369" s="52"/>
      <c r="BB369" s="52"/>
      <c r="BC369" s="52"/>
      <c r="BD369" s="52"/>
      <c r="BE369" s="54" t="s">
        <v>345</v>
      </c>
      <c r="BF369" s="54"/>
      <c r="BG369" s="54"/>
      <c r="BH369" s="54"/>
      <c r="BI369" s="54"/>
      <c r="BJ369" s="54"/>
    </row>
    <row r="370" spans="1:79" s="1" customFormat="1" ht="15" x14ac:dyDescent="0.2">
      <c r="Q370" s="52" t="s">
        <v>25</v>
      </c>
      <c r="R370" s="52"/>
      <c r="S370" s="52"/>
      <c r="T370" s="53" t="s">
        <v>343</v>
      </c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2">
        <v>456.38</v>
      </c>
      <c r="AP370" s="52"/>
      <c r="AQ370" s="52"/>
      <c r="AR370" s="52"/>
      <c r="AS370" s="52"/>
      <c r="AT370" s="52"/>
      <c r="AU370" s="52"/>
      <c r="AV370" s="52"/>
      <c r="AW370" s="52"/>
      <c r="AX370" s="52" t="s">
        <v>289</v>
      </c>
      <c r="AY370" s="52"/>
      <c r="AZ370" s="52"/>
      <c r="BA370" s="52"/>
      <c r="BB370" s="52"/>
      <c r="BC370" s="52"/>
      <c r="BD370" s="52"/>
      <c r="BE370" s="54" t="s">
        <v>346</v>
      </c>
      <c r="BF370" s="54"/>
      <c r="BG370" s="54"/>
      <c r="BH370" s="54"/>
      <c r="BI370" s="54"/>
      <c r="BJ370" s="54"/>
    </row>
    <row r="371" spans="1:79" s="1" customFormat="1" ht="15" x14ac:dyDescent="0.2">
      <c r="Q371" s="52" t="s">
        <v>26</v>
      </c>
      <c r="R371" s="52"/>
      <c r="S371" s="52"/>
      <c r="T371" s="53" t="s">
        <v>339</v>
      </c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2">
        <v>438.12</v>
      </c>
      <c r="AP371" s="52"/>
      <c r="AQ371" s="52"/>
      <c r="AR371" s="52"/>
      <c r="AS371" s="52"/>
      <c r="AT371" s="52"/>
      <c r="AU371" s="52"/>
      <c r="AV371" s="52"/>
      <c r="AW371" s="52"/>
      <c r="AX371" s="52" t="s">
        <v>250</v>
      </c>
      <c r="AY371" s="52"/>
      <c r="AZ371" s="52"/>
      <c r="BA371" s="52"/>
      <c r="BB371" s="52"/>
      <c r="BC371" s="52"/>
      <c r="BD371" s="52"/>
      <c r="BE371" s="54" t="s">
        <v>347</v>
      </c>
      <c r="BF371" s="54"/>
      <c r="BG371" s="54"/>
      <c r="BH371" s="54"/>
      <c r="BI371" s="54"/>
      <c r="BJ371" s="54"/>
    </row>
    <row r="372" spans="1:79" s="1" customFormat="1" x14ac:dyDescent="0.2"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  <c r="BI372" s="51"/>
      <c r="BJ372" s="51"/>
    </row>
    <row r="373" spans="1:79" s="1" customFormat="1" ht="14.25" x14ac:dyDescent="0.2">
      <c r="A373" s="37" t="s">
        <v>87</v>
      </c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  <c r="BB373" s="37"/>
      <c r="BC373" s="37"/>
      <c r="BD373" s="37"/>
      <c r="BE373" s="37"/>
      <c r="BF373" s="37"/>
      <c r="BG373" s="37"/>
      <c r="BH373" s="37"/>
      <c r="BI373" s="37"/>
      <c r="BJ373" s="37"/>
      <c r="BK373" s="37"/>
      <c r="BL373" s="37"/>
      <c r="BM373" s="37"/>
      <c r="BN373" s="37"/>
      <c r="BO373" s="37"/>
      <c r="BP373" s="37"/>
      <c r="BQ373" s="37"/>
      <c r="BR373" s="37"/>
      <c r="BS373" s="37"/>
      <c r="BT373" s="37"/>
      <c r="BU373" s="37"/>
      <c r="BV373" s="37"/>
      <c r="BW373" s="37"/>
      <c r="BX373" s="37"/>
      <c r="BY373" s="37"/>
      <c r="BZ373" s="37"/>
      <c r="CA373" s="37"/>
    </row>
    <row r="374" spans="1:79" ht="15" x14ac:dyDescent="0.2">
      <c r="B374" s="46" t="s">
        <v>24</v>
      </c>
      <c r="C374" s="46"/>
      <c r="D374" s="47" t="s">
        <v>293</v>
      </c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>
        <v>54</v>
      </c>
      <c r="T374" s="47"/>
      <c r="U374" s="48" t="s">
        <v>90</v>
      </c>
      <c r="V374" s="48"/>
      <c r="W374" s="47" t="s">
        <v>351</v>
      </c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9"/>
      <c r="AJ374" s="49"/>
      <c r="AK374" s="49"/>
      <c r="AL374" s="49"/>
      <c r="AM374" s="49"/>
      <c r="AO374" s="46">
        <v>5</v>
      </c>
      <c r="AP374" s="46"/>
      <c r="AQ374" s="47" t="s">
        <v>163</v>
      </c>
      <c r="AR374" s="47"/>
      <c r="AS374" s="47"/>
      <c r="AT374" s="47"/>
      <c r="AU374" s="47"/>
      <c r="AV374" s="47"/>
      <c r="AW374" s="47"/>
      <c r="AX374" s="47"/>
      <c r="AY374" s="47"/>
      <c r="AZ374" s="47"/>
      <c r="BA374" s="47"/>
      <c r="BB374" s="47"/>
      <c r="BC374" s="47"/>
      <c r="BD374" s="47"/>
      <c r="BE374" s="47"/>
      <c r="BF374" s="47" t="s">
        <v>37</v>
      </c>
      <c r="BG374" s="47"/>
      <c r="BH374" s="48" t="s">
        <v>90</v>
      </c>
      <c r="BI374" s="48"/>
      <c r="BJ374" s="47" t="s">
        <v>37</v>
      </c>
      <c r="BK374" s="47"/>
      <c r="BL374" s="47"/>
      <c r="BM374" s="47"/>
      <c r="BN374" s="47"/>
      <c r="BO374" s="47"/>
      <c r="BP374" s="47"/>
      <c r="BQ374" s="47"/>
      <c r="BR374" s="47"/>
      <c r="BS374" s="47"/>
      <c r="BT374" s="47"/>
      <c r="BU374" s="47"/>
      <c r="BV374" s="49"/>
      <c r="BW374" s="49"/>
      <c r="BX374" s="49"/>
      <c r="BY374" s="49"/>
      <c r="BZ374" s="49"/>
    </row>
    <row r="375" spans="1:79" ht="15" x14ac:dyDescent="0.2">
      <c r="B375" s="36" t="s">
        <v>25</v>
      </c>
      <c r="C375" s="36"/>
      <c r="D375" s="34" t="s">
        <v>348</v>
      </c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>
        <v>48</v>
      </c>
      <c r="T375" s="34"/>
      <c r="U375" s="33" t="s">
        <v>90</v>
      </c>
      <c r="V375" s="33"/>
      <c r="W375" s="34" t="s">
        <v>352</v>
      </c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5"/>
      <c r="AJ375" s="35"/>
      <c r="AK375" s="35"/>
      <c r="AL375" s="35"/>
      <c r="AM375" s="35"/>
      <c r="AO375" s="36">
        <v>6</v>
      </c>
      <c r="AP375" s="36"/>
      <c r="AQ375" s="34" t="s">
        <v>350</v>
      </c>
      <c r="AR375" s="34"/>
      <c r="AS375" s="34"/>
      <c r="AT375" s="34"/>
      <c r="AU375" s="34"/>
      <c r="AV375" s="34"/>
      <c r="AW375" s="34"/>
      <c r="AX375" s="34"/>
      <c r="AY375" s="34"/>
      <c r="AZ375" s="34"/>
      <c r="BA375" s="34"/>
      <c r="BB375" s="34"/>
      <c r="BC375" s="34"/>
      <c r="BD375" s="34"/>
      <c r="BE375" s="34"/>
      <c r="BF375" s="34" t="s">
        <v>37</v>
      </c>
      <c r="BG375" s="34"/>
      <c r="BH375" s="33" t="s">
        <v>90</v>
      </c>
      <c r="BI375" s="33"/>
      <c r="BJ375" s="34" t="s">
        <v>37</v>
      </c>
      <c r="BK375" s="34"/>
      <c r="BL375" s="34"/>
      <c r="BM375" s="34"/>
      <c r="BN375" s="34"/>
      <c r="BO375" s="34"/>
      <c r="BP375" s="34"/>
      <c r="BQ375" s="34"/>
      <c r="BR375" s="34"/>
      <c r="BS375" s="34"/>
      <c r="BT375" s="34"/>
      <c r="BU375" s="34"/>
      <c r="BV375" s="35"/>
      <c r="BW375" s="35"/>
      <c r="BX375" s="35"/>
      <c r="BY375" s="35"/>
      <c r="BZ375" s="35"/>
    </row>
    <row r="376" spans="1:79" ht="15" x14ac:dyDescent="0.2">
      <c r="B376" s="36">
        <v>3</v>
      </c>
      <c r="C376" s="36"/>
      <c r="D376" s="34" t="s">
        <v>165</v>
      </c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>
        <v>24</v>
      </c>
      <c r="T376" s="34"/>
      <c r="U376" s="33" t="s">
        <v>90</v>
      </c>
      <c r="V376" s="33"/>
      <c r="W376" s="34" t="s">
        <v>269</v>
      </c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5"/>
      <c r="AJ376" s="35"/>
      <c r="AK376" s="35"/>
      <c r="AL376" s="35"/>
      <c r="AM376" s="35"/>
      <c r="AO376" s="36">
        <v>7</v>
      </c>
      <c r="AP376" s="36"/>
      <c r="AQ376" s="34" t="s">
        <v>349</v>
      </c>
      <c r="AR376" s="34"/>
      <c r="AS376" s="34"/>
      <c r="AT376" s="34"/>
      <c r="AU376" s="34"/>
      <c r="AV376" s="34"/>
      <c r="AW376" s="34"/>
      <c r="AX376" s="34"/>
      <c r="AY376" s="34"/>
      <c r="AZ376" s="34"/>
      <c r="BA376" s="34"/>
      <c r="BB376" s="34"/>
      <c r="BC376" s="34"/>
      <c r="BD376" s="34"/>
      <c r="BE376" s="34"/>
      <c r="BF376" s="34" t="s">
        <v>49</v>
      </c>
      <c r="BG376" s="34"/>
      <c r="BH376" s="33" t="s">
        <v>90</v>
      </c>
      <c r="BI376" s="33"/>
      <c r="BJ376" s="34" t="s">
        <v>49</v>
      </c>
      <c r="BK376" s="34"/>
      <c r="BL376" s="34"/>
      <c r="BM376" s="34"/>
      <c r="BN376" s="34"/>
      <c r="BO376" s="34"/>
      <c r="BP376" s="34"/>
      <c r="BQ376" s="34"/>
      <c r="BR376" s="34"/>
      <c r="BS376" s="34"/>
      <c r="BT376" s="34"/>
      <c r="BU376" s="34"/>
      <c r="BV376" s="35"/>
      <c r="BW376" s="35"/>
      <c r="BX376" s="35"/>
      <c r="BY376" s="35"/>
      <c r="BZ376" s="35"/>
    </row>
    <row r="377" spans="1:79" ht="15" x14ac:dyDescent="0.2">
      <c r="B377" s="38">
        <v>4</v>
      </c>
      <c r="C377" s="38"/>
      <c r="D377" s="39" t="s">
        <v>160</v>
      </c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>
        <v>18</v>
      </c>
      <c r="T377" s="39"/>
      <c r="U377" s="40" t="s">
        <v>90</v>
      </c>
      <c r="V377" s="40"/>
      <c r="W377" s="39" t="s">
        <v>164</v>
      </c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41"/>
      <c r="AJ377" s="41"/>
      <c r="AK377" s="41"/>
      <c r="AL377" s="41"/>
      <c r="AM377" s="41"/>
      <c r="AO377" s="27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  <c r="BZ377" s="28"/>
    </row>
    <row r="379" spans="1:79" s="1" customFormat="1" ht="15.75" customHeight="1" x14ac:dyDescent="0.2">
      <c r="B379" s="5"/>
      <c r="C379" s="50" t="s">
        <v>4</v>
      </c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50"/>
      <c r="AT379" s="50"/>
      <c r="AU379" s="50"/>
      <c r="AV379" s="50"/>
      <c r="AW379" s="50"/>
      <c r="AX379" s="50"/>
      <c r="AY379" s="50"/>
      <c r="AZ379" s="50"/>
      <c r="BA379" s="50"/>
      <c r="BB379" s="50"/>
      <c r="BC379" s="50"/>
      <c r="BD379" s="50"/>
      <c r="BE379" s="50"/>
      <c r="BF379" s="50"/>
      <c r="BG379" s="50"/>
      <c r="BH379" s="50"/>
      <c r="BI379" s="50"/>
      <c r="BJ379" s="50"/>
      <c r="BK379" s="50"/>
      <c r="BL379" s="50"/>
      <c r="BM379" s="50"/>
      <c r="BN379" s="50"/>
      <c r="BO379" s="50"/>
      <c r="BP379" s="50"/>
      <c r="BQ379" s="50"/>
      <c r="BR379" s="50"/>
      <c r="BS379" s="50"/>
      <c r="BT379" s="50"/>
      <c r="BU379" s="50"/>
      <c r="BV379" s="50"/>
      <c r="BW379" s="50"/>
      <c r="BX379" s="50"/>
      <c r="BY379" s="50"/>
      <c r="BZ379" s="5"/>
      <c r="CA379" s="5"/>
    </row>
    <row r="380" spans="1:79" s="1" customFormat="1" ht="16.5" x14ac:dyDescent="0.2">
      <c r="C380" s="50" t="s">
        <v>378</v>
      </c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  <c r="AS380" s="50"/>
      <c r="AT380" s="50"/>
      <c r="AU380" s="50"/>
      <c r="AV380" s="50"/>
      <c r="AW380" s="50"/>
      <c r="AX380" s="50"/>
      <c r="AY380" s="50"/>
      <c r="AZ380" s="50"/>
      <c r="BA380" s="50"/>
      <c r="BB380" s="50"/>
      <c r="BC380" s="50"/>
      <c r="BD380" s="50"/>
      <c r="BE380" s="50"/>
      <c r="BF380" s="50"/>
      <c r="BG380" s="50"/>
      <c r="BH380" s="50"/>
      <c r="BI380" s="50"/>
      <c r="BJ380" s="50"/>
      <c r="BK380" s="50"/>
      <c r="BL380" s="50"/>
      <c r="BM380" s="50"/>
      <c r="BN380" s="50"/>
      <c r="BO380" s="50"/>
      <c r="BP380" s="50"/>
      <c r="BQ380" s="50"/>
      <c r="BR380" s="50"/>
      <c r="BS380" s="50"/>
      <c r="BT380" s="50"/>
      <c r="BU380" s="50"/>
      <c r="BV380" s="50"/>
      <c r="BW380" s="50"/>
      <c r="BX380" s="50"/>
      <c r="BY380" s="50"/>
    </row>
    <row r="381" spans="1:79" s="1" customFormat="1" ht="16.5" x14ac:dyDescent="0.2">
      <c r="B381" s="6" t="s">
        <v>2</v>
      </c>
      <c r="BY381" s="7" t="s">
        <v>3</v>
      </c>
    </row>
    <row r="382" spans="1:79" s="1" customFormat="1" ht="6" customHeight="1" x14ac:dyDescent="0.2"/>
    <row r="383" spans="1:79" s="26" customFormat="1" ht="12" customHeight="1" x14ac:dyDescent="0.2">
      <c r="A383" s="8" t="s">
        <v>5</v>
      </c>
      <c r="B383" s="8" t="s">
        <v>6</v>
      </c>
      <c r="C383" s="44" t="s">
        <v>7</v>
      </c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2" t="s">
        <v>8</v>
      </c>
      <c r="O383" s="42"/>
      <c r="P383" s="42"/>
      <c r="Q383" s="42" t="s">
        <v>9</v>
      </c>
      <c r="R383" s="42"/>
      <c r="S383" s="42"/>
      <c r="T383" s="42"/>
      <c r="U383" s="42" t="s">
        <v>10</v>
      </c>
      <c r="V383" s="42"/>
      <c r="W383" s="42"/>
      <c r="X383" s="42"/>
      <c r="Y383" s="42"/>
      <c r="Z383" s="42"/>
      <c r="AA383" s="42"/>
      <c r="AB383" s="42"/>
      <c r="AC383" s="42"/>
      <c r="AD383" s="44" t="s">
        <v>11</v>
      </c>
      <c r="AE383" s="44"/>
      <c r="AF383" s="44"/>
      <c r="AG383" s="44"/>
      <c r="AH383" s="44"/>
      <c r="AI383" s="44"/>
      <c r="AJ383" s="44"/>
      <c r="AK383" s="44"/>
      <c r="AL383" s="42" t="s">
        <v>12</v>
      </c>
      <c r="AM383" s="42"/>
      <c r="AN383" s="42"/>
      <c r="AO383" s="42" t="s">
        <v>13</v>
      </c>
      <c r="AP383" s="42"/>
      <c r="AQ383" s="42"/>
      <c r="AR383" s="42" t="s">
        <v>14</v>
      </c>
      <c r="AS383" s="42"/>
      <c r="AT383" s="42"/>
      <c r="AU383" s="42" t="s">
        <v>14</v>
      </c>
      <c r="AV383" s="42"/>
      <c r="AW383" s="42"/>
      <c r="AX383" s="42" t="s">
        <v>14</v>
      </c>
      <c r="AY383" s="42"/>
      <c r="AZ383" s="42"/>
      <c r="BA383" s="42" t="s">
        <v>15</v>
      </c>
      <c r="BB383" s="42"/>
      <c r="BC383" s="42"/>
      <c r="BD383" s="42"/>
      <c r="BE383" s="42" t="s">
        <v>16</v>
      </c>
      <c r="BF383" s="42"/>
      <c r="BG383" s="42"/>
      <c r="BH383" s="42" t="s">
        <v>17</v>
      </c>
      <c r="BI383" s="42"/>
      <c r="BJ383" s="43" t="s">
        <v>28</v>
      </c>
      <c r="BK383" s="43"/>
      <c r="BL383" s="43"/>
      <c r="BM383" s="44" t="s">
        <v>18</v>
      </c>
      <c r="BN383" s="44"/>
      <c r="BO383" s="44"/>
      <c r="BP383" s="44"/>
      <c r="BQ383" s="44"/>
      <c r="BR383" s="44"/>
      <c r="BS383" s="44"/>
      <c r="BT383" s="44"/>
      <c r="BU383" s="44"/>
      <c r="BV383" s="44"/>
      <c r="BW383" s="44"/>
      <c r="BX383" s="44"/>
      <c r="BY383" s="44"/>
      <c r="BZ383" s="44"/>
      <c r="CA383" s="44"/>
    </row>
    <row r="384" spans="1:79" s="1" customFormat="1" ht="12.75" customHeight="1" x14ac:dyDescent="0.2">
      <c r="A384" s="8"/>
      <c r="B384" s="8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5" t="s">
        <v>19</v>
      </c>
      <c r="O384" s="45"/>
      <c r="P384" s="45"/>
      <c r="Q384" s="45" t="s">
        <v>20</v>
      </c>
      <c r="R384" s="45"/>
      <c r="S384" s="45"/>
      <c r="T384" s="45"/>
      <c r="U384" s="45" t="s">
        <v>21</v>
      </c>
      <c r="V384" s="45"/>
      <c r="W384" s="45"/>
      <c r="X384" s="45"/>
      <c r="Y384" s="45"/>
      <c r="Z384" s="45"/>
      <c r="AA384" s="45"/>
      <c r="AB384" s="45"/>
      <c r="AC384" s="45"/>
      <c r="AD384" s="44"/>
      <c r="AE384" s="44"/>
      <c r="AF384" s="44"/>
      <c r="AG384" s="44"/>
      <c r="AH384" s="44"/>
      <c r="AI384" s="44"/>
      <c r="AJ384" s="44"/>
      <c r="AK384" s="44"/>
      <c r="AL384" s="45" t="s">
        <v>22</v>
      </c>
      <c r="AM384" s="45"/>
      <c r="AN384" s="45"/>
      <c r="AO384" s="45" t="s">
        <v>23</v>
      </c>
      <c r="AP384" s="45"/>
      <c r="AQ384" s="45"/>
      <c r="AR384" s="45" t="s">
        <v>24</v>
      </c>
      <c r="AS384" s="45"/>
      <c r="AT384" s="45"/>
      <c r="AU384" s="45" t="s">
        <v>25</v>
      </c>
      <c r="AV384" s="45"/>
      <c r="AW384" s="45"/>
      <c r="AX384" s="45" t="s">
        <v>26</v>
      </c>
      <c r="AY384" s="45"/>
      <c r="AZ384" s="45"/>
      <c r="BA384" s="45" t="s">
        <v>14</v>
      </c>
      <c r="BB384" s="45"/>
      <c r="BC384" s="45"/>
      <c r="BD384" s="45"/>
      <c r="BE384" s="45" t="s">
        <v>27</v>
      </c>
      <c r="BF384" s="45"/>
      <c r="BG384" s="45"/>
      <c r="BH384" s="45" t="s">
        <v>28</v>
      </c>
      <c r="BI384" s="45"/>
      <c r="BJ384" s="66" t="s">
        <v>167</v>
      </c>
      <c r="BK384" s="66"/>
      <c r="BL384" s="66"/>
      <c r="BM384" s="44"/>
      <c r="BN384" s="44"/>
      <c r="BO384" s="44"/>
      <c r="BP384" s="44"/>
      <c r="BQ384" s="44"/>
      <c r="BR384" s="44"/>
      <c r="BS384" s="44"/>
      <c r="BT384" s="44"/>
      <c r="BU384" s="44"/>
      <c r="BV384" s="44"/>
      <c r="BW384" s="44"/>
      <c r="BX384" s="44"/>
      <c r="BY384" s="44"/>
      <c r="BZ384" s="44"/>
      <c r="CA384" s="44"/>
    </row>
    <row r="385" spans="1:79" s="1" customFormat="1" ht="6" customHeight="1" x14ac:dyDescent="0.2"/>
    <row r="386" spans="1:79" s="1" customFormat="1" ht="14.25" x14ac:dyDescent="0.2">
      <c r="A386" s="10" t="s">
        <v>29</v>
      </c>
      <c r="AN386" s="23" t="s">
        <v>191</v>
      </c>
    </row>
    <row r="387" spans="1:79" s="26" customFormat="1" ht="12" customHeight="1" x14ac:dyDescent="0.2">
      <c r="A387" s="11" t="s">
        <v>24</v>
      </c>
      <c r="B387" s="12" t="s">
        <v>24</v>
      </c>
      <c r="C387" s="63" t="s">
        <v>365</v>
      </c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4" t="s">
        <v>323</v>
      </c>
      <c r="O387" s="64"/>
      <c r="P387" s="64"/>
      <c r="Q387" s="62" t="s">
        <v>24</v>
      </c>
      <c r="R387" s="62"/>
      <c r="S387" s="62"/>
      <c r="T387" s="62"/>
      <c r="U387" s="62" t="s">
        <v>102</v>
      </c>
      <c r="V387" s="62"/>
      <c r="W387" s="62"/>
      <c r="X387" s="62"/>
      <c r="Y387" s="62"/>
      <c r="Z387" s="62"/>
      <c r="AA387" s="62"/>
      <c r="AB387" s="62"/>
      <c r="AC387" s="62"/>
      <c r="AD387" s="62" t="s">
        <v>42</v>
      </c>
      <c r="AE387" s="62"/>
      <c r="AF387" s="62"/>
      <c r="AG387" s="62"/>
      <c r="AH387" s="62"/>
      <c r="AI387" s="62"/>
      <c r="AJ387" s="62"/>
      <c r="AK387" s="62"/>
      <c r="AL387" s="62" t="s">
        <v>24</v>
      </c>
      <c r="AM387" s="62"/>
      <c r="AN387" s="62"/>
      <c r="AO387" s="65">
        <v>60.4</v>
      </c>
      <c r="AP387" s="65">
        <v>60.4</v>
      </c>
      <c r="AQ387" s="65">
        <v>60.4</v>
      </c>
      <c r="AR387" s="58">
        <v>70</v>
      </c>
      <c r="AS387" s="58">
        <v>70</v>
      </c>
      <c r="AT387" s="58">
        <v>70</v>
      </c>
      <c r="AU387" s="58">
        <v>-80.5</v>
      </c>
      <c r="AV387" s="58">
        <v>-80.5</v>
      </c>
      <c r="AW387" s="58">
        <v>-80.5</v>
      </c>
      <c r="AX387" s="58">
        <v>-82.5</v>
      </c>
      <c r="AY387" s="58">
        <v>-82.5</v>
      </c>
      <c r="AZ387" s="58">
        <v>-82.5</v>
      </c>
      <c r="BA387" s="59">
        <v>70</v>
      </c>
      <c r="BB387" s="59">
        <v>70</v>
      </c>
      <c r="BC387" s="59">
        <v>70</v>
      </c>
      <c r="BD387" s="59">
        <v>70</v>
      </c>
      <c r="BE387" s="60" t="s">
        <v>25</v>
      </c>
      <c r="BF387" s="60"/>
      <c r="BG387" s="60"/>
      <c r="BH387" s="60" t="s">
        <v>37</v>
      </c>
      <c r="BI387" s="60"/>
      <c r="BJ387" s="61">
        <f t="shared" ref="BJ387" si="18">500+100*(BA387-(133.94*LN(AO387)-441.465))/(35.3938*LN(AO387)-113.0057)</f>
        <v>382.33694535929391</v>
      </c>
      <c r="BK387" s="61">
        <v>59.3</v>
      </c>
      <c r="BL387" s="61">
        <v>59.3</v>
      </c>
      <c r="BM387" s="62" t="s">
        <v>103</v>
      </c>
      <c r="BN387" s="62"/>
      <c r="BO387" s="62"/>
      <c r="BP387" s="62"/>
      <c r="BQ387" s="62"/>
      <c r="BR387" s="62"/>
      <c r="BS387" s="62"/>
      <c r="BT387" s="62"/>
      <c r="BU387" s="62"/>
      <c r="BV387" s="62"/>
      <c r="BW387" s="62"/>
      <c r="BX387" s="62"/>
      <c r="BY387" s="62"/>
      <c r="BZ387" s="62"/>
      <c r="CA387" s="62"/>
    </row>
    <row r="388" spans="1:79" s="1" customFormat="1" ht="3.75" customHeight="1" x14ac:dyDescent="0.2"/>
    <row r="389" spans="1:79" s="1" customFormat="1" ht="12" customHeight="1" x14ac:dyDescent="0.2">
      <c r="A389" s="13"/>
      <c r="B389" s="24" t="s">
        <v>62</v>
      </c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H389" s="13"/>
      <c r="AI389" s="13"/>
      <c r="AJ389" s="13"/>
      <c r="AK389" s="13"/>
      <c r="AL389" s="24" t="s">
        <v>63</v>
      </c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BM389" s="24"/>
      <c r="BN389" s="24"/>
      <c r="BO389" s="24"/>
      <c r="BP389" s="24"/>
      <c r="BQ389" s="24"/>
      <c r="BR389" s="24"/>
      <c r="BS389" s="24"/>
      <c r="BT389" s="25"/>
      <c r="BU389" s="25"/>
      <c r="BV389" s="25"/>
      <c r="BW389" s="25"/>
      <c r="BX389" s="25"/>
      <c r="BY389" s="25"/>
    </row>
    <row r="390" spans="1:79" s="1" customFormat="1" ht="12" customHeight="1" x14ac:dyDescent="0.2">
      <c r="A390" s="13"/>
      <c r="B390" s="24" t="s">
        <v>69</v>
      </c>
      <c r="C390" s="24"/>
      <c r="D390" s="24"/>
      <c r="E390" s="24"/>
      <c r="F390" s="24"/>
      <c r="G390" s="24"/>
      <c r="H390" s="24"/>
      <c r="I390" s="25"/>
      <c r="J390" s="25"/>
      <c r="K390" s="25"/>
      <c r="L390" s="25"/>
      <c r="M390" s="25"/>
      <c r="N390" s="25"/>
      <c r="O390" s="25" t="s">
        <v>65</v>
      </c>
      <c r="P390" s="25"/>
      <c r="Q390" s="25"/>
      <c r="R390" s="25"/>
      <c r="S390" s="24" t="s">
        <v>42</v>
      </c>
      <c r="T390" s="25"/>
      <c r="U390" s="25"/>
      <c r="V390" s="25"/>
      <c r="W390" s="25"/>
      <c r="X390" s="25"/>
      <c r="Y390" s="25"/>
      <c r="Z390" s="25"/>
      <c r="AA390" s="13"/>
      <c r="AB390" s="13"/>
      <c r="AC390" s="13"/>
      <c r="AD390" s="13"/>
      <c r="AE390" s="13"/>
      <c r="AF390" s="25"/>
      <c r="AH390" s="13"/>
      <c r="AI390" s="13"/>
      <c r="AJ390" s="13"/>
      <c r="AK390" s="13"/>
      <c r="AL390" s="56" t="s">
        <v>66</v>
      </c>
      <c r="AM390" s="56"/>
      <c r="AN390" s="56"/>
      <c r="AO390" s="56"/>
      <c r="AP390" s="56"/>
      <c r="AQ390" s="24" t="s">
        <v>78</v>
      </c>
      <c r="AR390" s="24"/>
      <c r="AS390" s="24"/>
      <c r="AT390" s="24"/>
      <c r="AU390" s="24"/>
      <c r="AV390" s="24"/>
      <c r="AW390" s="24"/>
      <c r="AX390" s="25"/>
      <c r="AY390" s="25"/>
      <c r="AZ390" s="25"/>
      <c r="BA390" s="25"/>
      <c r="BB390" s="25"/>
      <c r="BC390" s="25"/>
      <c r="BD390" s="25" t="s">
        <v>65</v>
      </c>
      <c r="BE390" s="25"/>
      <c r="BF390" s="25"/>
      <c r="BG390" s="25"/>
      <c r="BH390" s="24" t="s">
        <v>42</v>
      </c>
      <c r="BI390" s="25"/>
      <c r="BJ390" s="25"/>
      <c r="BK390" s="25"/>
      <c r="BL390" s="25"/>
      <c r="BM390" s="25"/>
      <c r="BN390" s="25"/>
      <c r="BO390" s="25"/>
      <c r="BP390" s="25"/>
      <c r="BQ390" s="57"/>
      <c r="BR390" s="57"/>
      <c r="BS390" s="57"/>
      <c r="BT390" s="57"/>
      <c r="BU390" s="57"/>
      <c r="BV390" s="57"/>
      <c r="BW390" s="57"/>
      <c r="BX390" s="57"/>
      <c r="BY390" s="57"/>
      <c r="BZ390" s="25"/>
    </row>
    <row r="391" spans="1:79" s="1" customFormat="1" ht="12" customHeight="1" x14ac:dyDescent="0.2">
      <c r="A391" s="13"/>
      <c r="B391" s="24" t="s">
        <v>154</v>
      </c>
      <c r="C391" s="24"/>
      <c r="D391" s="24"/>
      <c r="E391" s="24"/>
      <c r="F391" s="24"/>
      <c r="G391" s="24"/>
      <c r="H391" s="24"/>
      <c r="I391" s="25"/>
      <c r="J391" s="25"/>
      <c r="K391" s="25"/>
      <c r="L391" s="25"/>
      <c r="M391" s="25"/>
      <c r="N391" s="25"/>
      <c r="O391" s="25" t="s">
        <v>65</v>
      </c>
      <c r="P391" s="25"/>
      <c r="Q391" s="25"/>
      <c r="R391" s="25"/>
      <c r="S391" s="24" t="s">
        <v>42</v>
      </c>
      <c r="T391" s="25"/>
      <c r="U391" s="25"/>
      <c r="V391" s="25"/>
      <c r="W391" s="25"/>
      <c r="X391" s="25"/>
      <c r="Y391" s="25"/>
      <c r="Z391" s="25"/>
      <c r="AA391" s="13"/>
      <c r="AB391" s="13"/>
      <c r="AC391" s="13"/>
      <c r="AD391" s="13"/>
      <c r="AE391" s="13"/>
      <c r="AF391" s="25"/>
      <c r="AH391" s="13"/>
      <c r="AI391" s="13"/>
      <c r="AJ391" s="13"/>
      <c r="AK391" s="13"/>
      <c r="AL391" s="56" t="s">
        <v>70</v>
      </c>
      <c r="AM391" s="56"/>
      <c r="AN391" s="56"/>
      <c r="AO391" s="56"/>
      <c r="AP391" s="56"/>
      <c r="AQ391" s="24" t="s">
        <v>67</v>
      </c>
      <c r="AR391" s="24"/>
      <c r="AS391" s="24"/>
      <c r="AT391" s="24"/>
      <c r="AU391" s="24"/>
      <c r="AV391" s="24"/>
      <c r="AW391" s="24"/>
      <c r="AX391" s="25"/>
      <c r="AY391" s="25"/>
      <c r="AZ391" s="25"/>
      <c r="BA391" s="25"/>
      <c r="BB391" s="25"/>
      <c r="BC391" s="25"/>
      <c r="BD391" s="25" t="s">
        <v>65</v>
      </c>
      <c r="BE391" s="25"/>
      <c r="BF391" s="25"/>
      <c r="BG391" s="25"/>
      <c r="BH391" s="24" t="s">
        <v>68</v>
      </c>
      <c r="BI391" s="25"/>
      <c r="BJ391" s="25"/>
      <c r="BK391" s="25"/>
      <c r="BL391" s="25"/>
      <c r="BM391" s="25"/>
      <c r="BN391" s="25"/>
      <c r="BO391" s="25"/>
      <c r="BP391" s="25"/>
      <c r="BQ391" s="57"/>
      <c r="BR391" s="57"/>
      <c r="BS391" s="57"/>
      <c r="BT391" s="57"/>
      <c r="BU391" s="57"/>
      <c r="BV391" s="57"/>
      <c r="BW391" s="57"/>
      <c r="BX391" s="57"/>
      <c r="BY391" s="57"/>
      <c r="BZ391" s="25"/>
    </row>
    <row r="392" spans="1:79" s="1" customFormat="1" ht="12" customHeight="1" x14ac:dyDescent="0.2">
      <c r="A392" s="13"/>
      <c r="B392" s="24" t="s">
        <v>74</v>
      </c>
      <c r="C392" s="24"/>
      <c r="D392" s="24"/>
      <c r="E392" s="24"/>
      <c r="F392" s="24"/>
      <c r="G392" s="24"/>
      <c r="H392" s="24"/>
      <c r="I392" s="25"/>
      <c r="J392" s="25"/>
      <c r="K392" s="25"/>
      <c r="L392" s="25"/>
      <c r="M392" s="25"/>
      <c r="N392" s="25"/>
      <c r="O392" s="25" t="s">
        <v>74</v>
      </c>
      <c r="P392" s="25"/>
      <c r="Q392" s="25"/>
      <c r="R392" s="25"/>
      <c r="S392" s="24" t="s">
        <v>74</v>
      </c>
      <c r="T392" s="25"/>
      <c r="U392" s="25"/>
      <c r="V392" s="25"/>
      <c r="W392" s="25"/>
      <c r="X392" s="25"/>
      <c r="Y392" s="25"/>
      <c r="Z392" s="25"/>
      <c r="AA392" s="13"/>
      <c r="AB392" s="13"/>
      <c r="AC392" s="13"/>
      <c r="AD392" s="13"/>
      <c r="AE392" s="13"/>
      <c r="AF392" s="25"/>
      <c r="AH392" s="13"/>
      <c r="AI392" s="13"/>
      <c r="AJ392" s="13"/>
      <c r="AK392" s="13"/>
      <c r="AL392" s="56" t="s">
        <v>70</v>
      </c>
      <c r="AM392" s="56"/>
      <c r="AN392" s="56"/>
      <c r="AO392" s="56"/>
      <c r="AP392" s="56"/>
      <c r="AQ392" s="24" t="s">
        <v>64</v>
      </c>
      <c r="AR392" s="24"/>
      <c r="AS392" s="24"/>
      <c r="AT392" s="24"/>
      <c r="AU392" s="24"/>
      <c r="AV392" s="24"/>
      <c r="AW392" s="24"/>
      <c r="AX392" s="25"/>
      <c r="AY392" s="25"/>
      <c r="AZ392" s="25"/>
      <c r="BA392" s="25"/>
      <c r="BB392" s="25"/>
      <c r="BC392" s="25"/>
      <c r="BD392" s="25" t="s">
        <v>65</v>
      </c>
      <c r="BE392" s="25"/>
      <c r="BF392" s="25"/>
      <c r="BG392" s="25"/>
      <c r="BH392" s="24" t="s">
        <v>42</v>
      </c>
      <c r="BI392" s="25"/>
      <c r="BJ392" s="25"/>
      <c r="BK392" s="25"/>
      <c r="BL392" s="25"/>
      <c r="BM392" s="25"/>
      <c r="BN392" s="25"/>
      <c r="BO392" s="25"/>
      <c r="BP392" s="25"/>
      <c r="BQ392" s="57"/>
      <c r="BR392" s="57"/>
      <c r="BS392" s="57"/>
      <c r="BT392" s="57"/>
      <c r="BU392" s="57"/>
      <c r="BV392" s="57"/>
      <c r="BW392" s="57"/>
      <c r="BX392" s="57"/>
      <c r="BY392" s="57"/>
      <c r="BZ392" s="25"/>
    </row>
    <row r="393" spans="1:79" s="1" customFormat="1" ht="12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56" t="s">
        <v>77</v>
      </c>
      <c r="AM393" s="56"/>
      <c r="AN393" s="56"/>
      <c r="AO393" s="56"/>
      <c r="AP393" s="56"/>
      <c r="AQ393" s="24" t="s">
        <v>265</v>
      </c>
      <c r="AR393" s="24"/>
      <c r="AS393" s="24"/>
      <c r="AT393" s="24"/>
      <c r="AU393" s="24"/>
      <c r="AV393" s="24"/>
      <c r="AW393" s="24"/>
      <c r="AX393" s="25"/>
      <c r="AY393" s="25"/>
      <c r="AZ393" s="25"/>
      <c r="BA393" s="25"/>
      <c r="BB393" s="25"/>
      <c r="BC393" s="25"/>
      <c r="BD393" s="25" t="s">
        <v>76</v>
      </c>
      <c r="BE393" s="25"/>
      <c r="BF393" s="25"/>
      <c r="BG393" s="25"/>
      <c r="BH393" s="24" t="s">
        <v>42</v>
      </c>
      <c r="BI393" s="25"/>
      <c r="BJ393" s="25"/>
      <c r="BK393" s="25"/>
      <c r="BL393" s="25"/>
      <c r="BM393" s="25"/>
      <c r="BN393" s="25"/>
      <c r="BO393" s="25"/>
      <c r="BP393" s="25"/>
      <c r="BQ393" s="57"/>
      <c r="BR393" s="57"/>
      <c r="BS393" s="57"/>
      <c r="BT393" s="57"/>
      <c r="BU393" s="57"/>
      <c r="BV393" s="57"/>
      <c r="BW393" s="57"/>
      <c r="BX393" s="57"/>
      <c r="BY393" s="57"/>
      <c r="BZ393" s="25"/>
    </row>
    <row r="394" spans="1:79" s="1" customFormat="1" ht="12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68" t="s">
        <v>79</v>
      </c>
      <c r="AM394" s="68"/>
      <c r="AN394" s="68"/>
      <c r="AO394" s="68"/>
      <c r="AP394" s="68"/>
      <c r="AQ394" s="29" t="s">
        <v>384</v>
      </c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 t="s">
        <v>76</v>
      </c>
      <c r="BE394" s="30"/>
      <c r="BF394" s="30"/>
      <c r="BG394" s="30"/>
      <c r="BH394" s="29" t="s">
        <v>42</v>
      </c>
      <c r="BI394" s="30"/>
      <c r="BJ394" s="30"/>
      <c r="BK394" s="30"/>
      <c r="BL394" s="30"/>
      <c r="BM394" s="30"/>
      <c r="BN394" s="30"/>
      <c r="BO394" s="30"/>
      <c r="BP394" s="30"/>
      <c r="BQ394" s="30"/>
      <c r="BR394" s="30"/>
      <c r="BS394" s="30"/>
      <c r="BT394" s="30"/>
      <c r="BU394" s="30"/>
      <c r="BV394" s="30"/>
      <c r="BW394" s="30"/>
      <c r="BX394" s="30"/>
      <c r="BY394" s="30"/>
      <c r="BZ394" s="30"/>
    </row>
    <row r="395" spans="1:79" s="1" customFormat="1" x14ac:dyDescent="0.2"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</row>
    <row r="396" spans="1:79" s="1" customFormat="1" ht="15.75" customHeight="1" x14ac:dyDescent="0.2">
      <c r="B396" s="5"/>
      <c r="C396" s="50" t="s">
        <v>4</v>
      </c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/>
      <c r="AT396" s="50"/>
      <c r="AU396" s="50"/>
      <c r="AV396" s="50"/>
      <c r="AW396" s="50"/>
      <c r="AX396" s="50"/>
      <c r="AY396" s="50"/>
      <c r="AZ396" s="50"/>
      <c r="BA396" s="50"/>
      <c r="BB396" s="50"/>
      <c r="BC396" s="50"/>
      <c r="BD396" s="50"/>
      <c r="BE396" s="50"/>
      <c r="BF396" s="50"/>
      <c r="BG396" s="50"/>
      <c r="BH396" s="50"/>
      <c r="BI396" s="50"/>
      <c r="BJ396" s="50"/>
      <c r="BK396" s="50"/>
      <c r="BL396" s="50"/>
      <c r="BM396" s="50"/>
      <c r="BN396" s="50"/>
      <c r="BO396" s="50"/>
      <c r="BP396" s="50"/>
      <c r="BQ396" s="50"/>
      <c r="BR396" s="50"/>
      <c r="BS396" s="50"/>
      <c r="BT396" s="50"/>
      <c r="BU396" s="50"/>
      <c r="BV396" s="50"/>
      <c r="BW396" s="50"/>
      <c r="BX396" s="50"/>
      <c r="BY396" s="50"/>
      <c r="BZ396" s="5"/>
      <c r="CA396" s="5"/>
    </row>
    <row r="397" spans="1:79" s="1" customFormat="1" ht="16.5" x14ac:dyDescent="0.2">
      <c r="C397" s="50" t="s">
        <v>379</v>
      </c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/>
      <c r="AV397" s="50"/>
      <c r="AW397" s="50"/>
      <c r="AX397" s="50"/>
      <c r="AY397" s="50"/>
      <c r="AZ397" s="50"/>
      <c r="BA397" s="50"/>
      <c r="BB397" s="50"/>
      <c r="BC397" s="50"/>
      <c r="BD397" s="50"/>
      <c r="BE397" s="50"/>
      <c r="BF397" s="50"/>
      <c r="BG397" s="50"/>
      <c r="BH397" s="50"/>
      <c r="BI397" s="50"/>
      <c r="BJ397" s="50"/>
      <c r="BK397" s="50"/>
      <c r="BL397" s="50"/>
      <c r="BM397" s="50"/>
      <c r="BN397" s="50"/>
      <c r="BO397" s="50"/>
      <c r="BP397" s="50"/>
      <c r="BQ397" s="50"/>
      <c r="BR397" s="50"/>
      <c r="BS397" s="50"/>
      <c r="BT397" s="50"/>
      <c r="BU397" s="50"/>
      <c r="BV397" s="50"/>
      <c r="BW397" s="50"/>
      <c r="BX397" s="50"/>
      <c r="BY397" s="50"/>
    </row>
    <row r="398" spans="1:79" s="1" customFormat="1" ht="16.5" x14ac:dyDescent="0.2">
      <c r="B398" s="6" t="s">
        <v>2</v>
      </c>
      <c r="BY398" s="7" t="s">
        <v>3</v>
      </c>
    </row>
    <row r="399" spans="1:79" s="1" customFormat="1" ht="6" customHeight="1" x14ac:dyDescent="0.2"/>
    <row r="400" spans="1:79" s="26" customFormat="1" ht="12" customHeight="1" x14ac:dyDescent="0.2">
      <c r="A400" s="8" t="s">
        <v>5</v>
      </c>
      <c r="B400" s="8" t="s">
        <v>6</v>
      </c>
      <c r="C400" s="44" t="s">
        <v>7</v>
      </c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2" t="s">
        <v>8</v>
      </c>
      <c r="O400" s="42"/>
      <c r="P400" s="42"/>
      <c r="Q400" s="42" t="s">
        <v>9</v>
      </c>
      <c r="R400" s="42"/>
      <c r="S400" s="42"/>
      <c r="T400" s="42"/>
      <c r="U400" s="42" t="s">
        <v>10</v>
      </c>
      <c r="V400" s="42"/>
      <c r="W400" s="42"/>
      <c r="X400" s="42"/>
      <c r="Y400" s="42"/>
      <c r="Z400" s="42"/>
      <c r="AA400" s="42"/>
      <c r="AB400" s="42"/>
      <c r="AC400" s="42"/>
      <c r="AD400" s="44" t="s">
        <v>11</v>
      </c>
      <c r="AE400" s="44"/>
      <c r="AF400" s="44"/>
      <c r="AG400" s="44"/>
      <c r="AH400" s="44"/>
      <c r="AI400" s="44"/>
      <c r="AJ400" s="44"/>
      <c r="AK400" s="44"/>
      <c r="AL400" s="42" t="s">
        <v>12</v>
      </c>
      <c r="AM400" s="42"/>
      <c r="AN400" s="42"/>
      <c r="AO400" s="42" t="s">
        <v>13</v>
      </c>
      <c r="AP400" s="42"/>
      <c r="AQ400" s="42"/>
      <c r="AR400" s="42" t="s">
        <v>14</v>
      </c>
      <c r="AS400" s="42"/>
      <c r="AT400" s="42"/>
      <c r="AU400" s="42" t="s">
        <v>14</v>
      </c>
      <c r="AV400" s="42"/>
      <c r="AW400" s="42"/>
      <c r="AX400" s="42" t="s">
        <v>14</v>
      </c>
      <c r="AY400" s="42"/>
      <c r="AZ400" s="42"/>
      <c r="BA400" s="42" t="s">
        <v>15</v>
      </c>
      <c r="BB400" s="42"/>
      <c r="BC400" s="42"/>
      <c r="BD400" s="42"/>
      <c r="BE400" s="42" t="s">
        <v>16</v>
      </c>
      <c r="BF400" s="42"/>
      <c r="BG400" s="42"/>
      <c r="BH400" s="42" t="s">
        <v>17</v>
      </c>
      <c r="BI400" s="42"/>
      <c r="BJ400" s="43" t="s">
        <v>28</v>
      </c>
      <c r="BK400" s="43"/>
      <c r="BL400" s="43"/>
      <c r="BM400" s="44" t="s">
        <v>18</v>
      </c>
      <c r="BN400" s="44"/>
      <c r="BO400" s="44"/>
      <c r="BP400" s="44"/>
      <c r="BQ400" s="44"/>
      <c r="BR400" s="44"/>
      <c r="BS400" s="44"/>
      <c r="BT400" s="44"/>
      <c r="BU400" s="44"/>
      <c r="BV400" s="44"/>
      <c r="BW400" s="44"/>
      <c r="BX400" s="44"/>
      <c r="BY400" s="44"/>
      <c r="BZ400" s="44"/>
      <c r="CA400" s="44"/>
    </row>
    <row r="401" spans="1:79" s="1" customFormat="1" ht="12.75" customHeight="1" x14ac:dyDescent="0.2">
      <c r="A401" s="8"/>
      <c r="B401" s="8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5" t="s">
        <v>19</v>
      </c>
      <c r="O401" s="45"/>
      <c r="P401" s="45"/>
      <c r="Q401" s="45" t="s">
        <v>20</v>
      </c>
      <c r="R401" s="45"/>
      <c r="S401" s="45"/>
      <c r="T401" s="45"/>
      <c r="U401" s="45" t="s">
        <v>21</v>
      </c>
      <c r="V401" s="45"/>
      <c r="W401" s="45"/>
      <c r="X401" s="45"/>
      <c r="Y401" s="45"/>
      <c r="Z401" s="45"/>
      <c r="AA401" s="45"/>
      <c r="AB401" s="45"/>
      <c r="AC401" s="45"/>
      <c r="AD401" s="44"/>
      <c r="AE401" s="44"/>
      <c r="AF401" s="44"/>
      <c r="AG401" s="44"/>
      <c r="AH401" s="44"/>
      <c r="AI401" s="44"/>
      <c r="AJ401" s="44"/>
      <c r="AK401" s="44"/>
      <c r="AL401" s="45" t="s">
        <v>22</v>
      </c>
      <c r="AM401" s="45"/>
      <c r="AN401" s="45"/>
      <c r="AO401" s="45" t="s">
        <v>23</v>
      </c>
      <c r="AP401" s="45"/>
      <c r="AQ401" s="45"/>
      <c r="AR401" s="45" t="s">
        <v>24</v>
      </c>
      <c r="AS401" s="45"/>
      <c r="AT401" s="45"/>
      <c r="AU401" s="45" t="s">
        <v>25</v>
      </c>
      <c r="AV401" s="45"/>
      <c r="AW401" s="45"/>
      <c r="AX401" s="45" t="s">
        <v>26</v>
      </c>
      <c r="AY401" s="45"/>
      <c r="AZ401" s="45"/>
      <c r="BA401" s="45" t="s">
        <v>14</v>
      </c>
      <c r="BB401" s="45"/>
      <c r="BC401" s="45"/>
      <c r="BD401" s="45"/>
      <c r="BE401" s="45" t="s">
        <v>27</v>
      </c>
      <c r="BF401" s="45"/>
      <c r="BG401" s="45"/>
      <c r="BH401" s="45" t="s">
        <v>28</v>
      </c>
      <c r="BI401" s="45"/>
      <c r="BJ401" s="66" t="s">
        <v>167</v>
      </c>
      <c r="BK401" s="66"/>
      <c r="BL401" s="66"/>
      <c r="BM401" s="44"/>
      <c r="BN401" s="44"/>
      <c r="BO401" s="44"/>
      <c r="BP401" s="44"/>
      <c r="BQ401" s="44"/>
      <c r="BR401" s="44"/>
      <c r="BS401" s="44"/>
      <c r="BT401" s="44"/>
      <c r="BU401" s="44"/>
      <c r="BV401" s="44"/>
      <c r="BW401" s="44"/>
      <c r="BX401" s="44"/>
      <c r="BY401" s="44"/>
      <c r="BZ401" s="44"/>
      <c r="CA401" s="44"/>
    </row>
    <row r="402" spans="1:79" s="1" customFormat="1" ht="6" customHeight="1" x14ac:dyDescent="0.2"/>
    <row r="403" spans="1:79" s="1" customFormat="1" ht="14.25" x14ac:dyDescent="0.2">
      <c r="A403" s="10" t="s">
        <v>29</v>
      </c>
      <c r="AN403" s="23" t="s">
        <v>195</v>
      </c>
    </row>
    <row r="404" spans="1:79" s="26" customFormat="1" ht="12" customHeight="1" x14ac:dyDescent="0.2">
      <c r="A404" s="11" t="s">
        <v>24</v>
      </c>
      <c r="B404" s="12" t="s">
        <v>24</v>
      </c>
      <c r="C404" s="63" t="s">
        <v>366</v>
      </c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4" t="s">
        <v>367</v>
      </c>
      <c r="O404" s="64"/>
      <c r="P404" s="64"/>
      <c r="Q404" s="62" t="s">
        <v>33</v>
      </c>
      <c r="R404" s="62"/>
      <c r="S404" s="62"/>
      <c r="T404" s="62"/>
      <c r="U404" s="62" t="s">
        <v>107</v>
      </c>
      <c r="V404" s="62"/>
      <c r="W404" s="62"/>
      <c r="X404" s="62"/>
      <c r="Y404" s="62"/>
      <c r="Z404" s="62"/>
      <c r="AA404" s="62"/>
      <c r="AB404" s="62"/>
      <c r="AC404" s="62"/>
      <c r="AD404" s="62" t="s">
        <v>42</v>
      </c>
      <c r="AE404" s="62"/>
      <c r="AF404" s="62"/>
      <c r="AG404" s="62"/>
      <c r="AH404" s="62"/>
      <c r="AI404" s="62"/>
      <c r="AJ404" s="62"/>
      <c r="AK404" s="62"/>
      <c r="AL404" s="62" t="s">
        <v>24</v>
      </c>
      <c r="AM404" s="62"/>
      <c r="AN404" s="62"/>
      <c r="AO404" s="65">
        <v>67.900000000000006</v>
      </c>
      <c r="AP404" s="65">
        <v>67.900000000000006</v>
      </c>
      <c r="AQ404" s="65">
        <v>67.900000000000006</v>
      </c>
      <c r="AR404" s="58">
        <v>35</v>
      </c>
      <c r="AS404" s="58">
        <v>35</v>
      </c>
      <c r="AT404" s="58">
        <v>35</v>
      </c>
      <c r="AU404" s="58">
        <v>42.5</v>
      </c>
      <c r="AV404" s="58">
        <v>42.5</v>
      </c>
      <c r="AW404" s="58">
        <v>42.5</v>
      </c>
      <c r="AX404" s="58">
        <v>47.5</v>
      </c>
      <c r="AY404" s="58">
        <v>47.5</v>
      </c>
      <c r="AZ404" s="58">
        <v>47.5</v>
      </c>
      <c r="BA404" s="59">
        <v>47.5</v>
      </c>
      <c r="BB404" s="59">
        <v>47.5</v>
      </c>
      <c r="BC404" s="59">
        <v>47.5</v>
      </c>
      <c r="BD404" s="59">
        <v>47.5</v>
      </c>
      <c r="BE404" s="60" t="s">
        <v>33</v>
      </c>
      <c r="BF404" s="60"/>
      <c r="BG404" s="60"/>
      <c r="BH404" s="60" t="s">
        <v>37</v>
      </c>
      <c r="BI404" s="60"/>
      <c r="BJ404" s="61">
        <f t="shared" ref="BJ404" si="19">500+100*(BA404-(133.94*LN(AO404)-441.465))/(35.3938*LN(AO404)-113.0057)</f>
        <v>290.55988540541978</v>
      </c>
      <c r="BK404" s="61">
        <v>59.3</v>
      </c>
      <c r="BL404" s="61">
        <v>59.3</v>
      </c>
      <c r="BM404" s="62" t="s">
        <v>264</v>
      </c>
      <c r="BN404" s="62"/>
      <c r="BO404" s="62"/>
      <c r="BP404" s="62"/>
      <c r="BQ404" s="62"/>
      <c r="BR404" s="62"/>
      <c r="BS404" s="62"/>
      <c r="BT404" s="62"/>
      <c r="BU404" s="62"/>
      <c r="BV404" s="62"/>
      <c r="BW404" s="62"/>
      <c r="BX404" s="62"/>
      <c r="BY404" s="62"/>
      <c r="BZ404" s="62"/>
      <c r="CA404" s="62"/>
    </row>
    <row r="405" spans="1:79" s="1" customFormat="1" ht="3.75" customHeight="1" x14ac:dyDescent="0.2"/>
    <row r="406" spans="1:79" s="1" customFormat="1" ht="12" customHeight="1" x14ac:dyDescent="0.2">
      <c r="A406" s="13"/>
      <c r="B406" s="24" t="s">
        <v>62</v>
      </c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H406" s="13"/>
      <c r="AI406" s="13"/>
      <c r="AJ406" s="13"/>
      <c r="AK406" s="13"/>
      <c r="AL406" s="24" t="s">
        <v>63</v>
      </c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  <c r="BM406" s="24"/>
      <c r="BN406" s="24"/>
      <c r="BO406" s="24"/>
      <c r="BP406" s="24"/>
      <c r="BQ406" s="24"/>
      <c r="BR406" s="24"/>
      <c r="BS406" s="24"/>
      <c r="BT406" s="25"/>
      <c r="BU406" s="25"/>
      <c r="BV406" s="25"/>
      <c r="BW406" s="25"/>
      <c r="BX406" s="25"/>
      <c r="BY406" s="25"/>
    </row>
    <row r="407" spans="1:79" s="1" customFormat="1" ht="12" customHeight="1" x14ac:dyDescent="0.2">
      <c r="A407" s="13"/>
      <c r="B407" s="24" t="s">
        <v>69</v>
      </c>
      <c r="C407" s="24"/>
      <c r="D407" s="24"/>
      <c r="E407" s="24"/>
      <c r="F407" s="24"/>
      <c r="G407" s="24"/>
      <c r="H407" s="24"/>
      <c r="I407" s="25"/>
      <c r="J407" s="25"/>
      <c r="K407" s="25"/>
      <c r="L407" s="25"/>
      <c r="M407" s="25"/>
      <c r="N407" s="25"/>
      <c r="O407" s="25" t="s">
        <v>65</v>
      </c>
      <c r="P407" s="25"/>
      <c r="Q407" s="25"/>
      <c r="R407" s="25"/>
      <c r="S407" s="24" t="s">
        <v>42</v>
      </c>
      <c r="T407" s="25"/>
      <c r="U407" s="25"/>
      <c r="V407" s="25"/>
      <c r="W407" s="25"/>
      <c r="X407" s="25"/>
      <c r="Y407" s="25"/>
      <c r="Z407" s="25"/>
      <c r="AA407" s="13"/>
      <c r="AB407" s="13"/>
      <c r="AC407" s="13"/>
      <c r="AD407" s="13"/>
      <c r="AE407" s="13"/>
      <c r="AF407" s="25"/>
      <c r="AH407" s="13"/>
      <c r="AI407" s="13"/>
      <c r="AJ407" s="13"/>
      <c r="AK407" s="13"/>
      <c r="AL407" s="56" t="s">
        <v>66</v>
      </c>
      <c r="AM407" s="56"/>
      <c r="AN407" s="56"/>
      <c r="AO407" s="56"/>
      <c r="AP407" s="56"/>
      <c r="AQ407" s="24" t="s">
        <v>78</v>
      </c>
      <c r="AR407" s="24"/>
      <c r="AS407" s="24"/>
      <c r="AT407" s="24"/>
      <c r="AU407" s="24"/>
      <c r="AV407" s="24"/>
      <c r="AW407" s="24"/>
      <c r="AX407" s="25"/>
      <c r="AY407" s="25"/>
      <c r="AZ407" s="25"/>
      <c r="BA407" s="25"/>
      <c r="BB407" s="25"/>
      <c r="BC407" s="25"/>
      <c r="BD407" s="25" t="s">
        <v>65</v>
      </c>
      <c r="BE407" s="25"/>
      <c r="BF407" s="25"/>
      <c r="BG407" s="25"/>
      <c r="BH407" s="24" t="s">
        <v>42</v>
      </c>
      <c r="BI407" s="25"/>
      <c r="BJ407" s="25"/>
      <c r="BK407" s="25"/>
      <c r="BL407" s="25"/>
      <c r="BM407" s="25"/>
      <c r="BN407" s="25"/>
      <c r="BO407" s="25"/>
      <c r="BP407" s="25"/>
      <c r="BQ407" s="57"/>
      <c r="BR407" s="57"/>
      <c r="BS407" s="57"/>
      <c r="BT407" s="57"/>
      <c r="BU407" s="57"/>
      <c r="BV407" s="57"/>
      <c r="BW407" s="57"/>
      <c r="BX407" s="57"/>
      <c r="BY407" s="57"/>
      <c r="BZ407" s="25"/>
    </row>
    <row r="408" spans="1:79" s="1" customFormat="1" ht="12" customHeight="1" x14ac:dyDescent="0.2">
      <c r="A408" s="13"/>
      <c r="B408" s="24" t="s">
        <v>154</v>
      </c>
      <c r="C408" s="24"/>
      <c r="D408" s="24"/>
      <c r="E408" s="24"/>
      <c r="F408" s="24"/>
      <c r="G408" s="24"/>
      <c r="H408" s="24"/>
      <c r="I408" s="25"/>
      <c r="J408" s="25"/>
      <c r="K408" s="25"/>
      <c r="L408" s="25"/>
      <c r="M408" s="25"/>
      <c r="N408" s="25"/>
      <c r="O408" s="25" t="s">
        <v>65</v>
      </c>
      <c r="P408" s="25"/>
      <c r="Q408" s="25"/>
      <c r="R408" s="25"/>
      <c r="S408" s="24" t="s">
        <v>42</v>
      </c>
      <c r="T408" s="25"/>
      <c r="U408" s="25"/>
      <c r="V408" s="25"/>
      <c r="W408" s="25"/>
      <c r="X408" s="25"/>
      <c r="Y408" s="25"/>
      <c r="Z408" s="25"/>
      <c r="AA408" s="13"/>
      <c r="AB408" s="13"/>
      <c r="AC408" s="13"/>
      <c r="AD408" s="13"/>
      <c r="AE408" s="13"/>
      <c r="AF408" s="25"/>
      <c r="AH408" s="13"/>
      <c r="AI408" s="13"/>
      <c r="AJ408" s="13"/>
      <c r="AK408" s="13"/>
      <c r="AL408" s="56" t="s">
        <v>70</v>
      </c>
      <c r="AM408" s="56"/>
      <c r="AN408" s="56"/>
      <c r="AO408" s="56"/>
      <c r="AP408" s="56"/>
      <c r="AQ408" s="24" t="s">
        <v>67</v>
      </c>
      <c r="AR408" s="24"/>
      <c r="AS408" s="24"/>
      <c r="AT408" s="24"/>
      <c r="AU408" s="24"/>
      <c r="AV408" s="24"/>
      <c r="AW408" s="24"/>
      <c r="AX408" s="25"/>
      <c r="AY408" s="25"/>
      <c r="AZ408" s="25"/>
      <c r="BA408" s="25"/>
      <c r="BB408" s="25"/>
      <c r="BC408" s="25"/>
      <c r="BD408" s="25" t="s">
        <v>65</v>
      </c>
      <c r="BE408" s="25"/>
      <c r="BF408" s="25"/>
      <c r="BG408" s="25"/>
      <c r="BH408" s="24" t="s">
        <v>68</v>
      </c>
      <c r="BI408" s="25"/>
      <c r="BJ408" s="25"/>
      <c r="BK408" s="25"/>
      <c r="BL408" s="25"/>
      <c r="BM408" s="25"/>
      <c r="BN408" s="25"/>
      <c r="BO408" s="25"/>
      <c r="BP408" s="25"/>
      <c r="BQ408" s="57"/>
      <c r="BR408" s="57"/>
      <c r="BS408" s="57"/>
      <c r="BT408" s="57"/>
      <c r="BU408" s="57"/>
      <c r="BV408" s="57"/>
      <c r="BW408" s="57"/>
      <c r="BX408" s="57"/>
      <c r="BY408" s="57"/>
      <c r="BZ408" s="25"/>
    </row>
    <row r="409" spans="1:79" s="1" customFormat="1" ht="12" customHeight="1" x14ac:dyDescent="0.2">
      <c r="A409" s="13"/>
      <c r="B409" s="24" t="s">
        <v>74</v>
      </c>
      <c r="C409" s="24"/>
      <c r="D409" s="24"/>
      <c r="E409" s="24"/>
      <c r="F409" s="24"/>
      <c r="G409" s="24"/>
      <c r="H409" s="24"/>
      <c r="I409" s="25"/>
      <c r="J409" s="25"/>
      <c r="K409" s="25"/>
      <c r="L409" s="25"/>
      <c r="M409" s="25"/>
      <c r="N409" s="25"/>
      <c r="O409" s="25" t="s">
        <v>74</v>
      </c>
      <c r="P409" s="25"/>
      <c r="Q409" s="25"/>
      <c r="R409" s="25"/>
      <c r="S409" s="24" t="s">
        <v>74</v>
      </c>
      <c r="T409" s="25"/>
      <c r="U409" s="25"/>
      <c r="V409" s="25"/>
      <c r="W409" s="25"/>
      <c r="X409" s="25"/>
      <c r="Y409" s="25"/>
      <c r="Z409" s="25"/>
      <c r="AA409" s="13"/>
      <c r="AB409" s="13"/>
      <c r="AC409" s="13"/>
      <c r="AD409" s="13"/>
      <c r="AE409" s="13"/>
      <c r="AF409" s="25"/>
      <c r="AH409" s="13"/>
      <c r="AI409" s="13"/>
      <c r="AJ409" s="13"/>
      <c r="AK409" s="13"/>
      <c r="AL409" s="56" t="s">
        <v>70</v>
      </c>
      <c r="AM409" s="56"/>
      <c r="AN409" s="56"/>
      <c r="AO409" s="56"/>
      <c r="AP409" s="56"/>
      <c r="AQ409" s="24" t="s">
        <v>64</v>
      </c>
      <c r="AR409" s="24"/>
      <c r="AS409" s="24"/>
      <c r="AT409" s="24"/>
      <c r="AU409" s="24"/>
      <c r="AV409" s="24"/>
      <c r="AW409" s="24"/>
      <c r="AX409" s="25"/>
      <c r="AY409" s="25"/>
      <c r="AZ409" s="25"/>
      <c r="BA409" s="25"/>
      <c r="BB409" s="25"/>
      <c r="BC409" s="25"/>
      <c r="BD409" s="25" t="s">
        <v>65</v>
      </c>
      <c r="BE409" s="25"/>
      <c r="BF409" s="25"/>
      <c r="BG409" s="25"/>
      <c r="BH409" s="24" t="s">
        <v>42</v>
      </c>
      <c r="BI409" s="25"/>
      <c r="BJ409" s="25"/>
      <c r="BK409" s="25"/>
      <c r="BL409" s="25"/>
      <c r="BM409" s="25"/>
      <c r="BN409" s="25"/>
      <c r="BO409" s="25"/>
      <c r="BP409" s="25"/>
      <c r="BQ409" s="57"/>
      <c r="BR409" s="57"/>
      <c r="BS409" s="57"/>
      <c r="BT409" s="57"/>
      <c r="BU409" s="57"/>
      <c r="BV409" s="57"/>
      <c r="BW409" s="57"/>
      <c r="BX409" s="57"/>
      <c r="BY409" s="57"/>
      <c r="BZ409" s="25"/>
    </row>
    <row r="410" spans="1:79" s="1" customFormat="1" ht="12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56" t="s">
        <v>77</v>
      </c>
      <c r="AM410" s="56"/>
      <c r="AN410" s="56"/>
      <c r="AO410" s="56"/>
      <c r="AP410" s="56"/>
      <c r="AQ410" s="24" t="s">
        <v>265</v>
      </c>
      <c r="AR410" s="24"/>
      <c r="AS410" s="24"/>
      <c r="AT410" s="24"/>
      <c r="AU410" s="24"/>
      <c r="AV410" s="24"/>
      <c r="AW410" s="24"/>
      <c r="AX410" s="25"/>
      <c r="AY410" s="25"/>
      <c r="AZ410" s="25"/>
      <c r="BA410" s="25"/>
      <c r="BB410" s="25"/>
      <c r="BC410" s="25"/>
      <c r="BD410" s="25" t="s">
        <v>76</v>
      </c>
      <c r="BE410" s="25"/>
      <c r="BF410" s="25"/>
      <c r="BG410" s="25"/>
      <c r="BH410" s="24" t="s">
        <v>42</v>
      </c>
      <c r="BI410" s="25"/>
      <c r="BJ410" s="25"/>
      <c r="BK410" s="25"/>
      <c r="BL410" s="25"/>
      <c r="BM410" s="25"/>
      <c r="BN410" s="25"/>
      <c r="BO410" s="25"/>
      <c r="BP410" s="25"/>
      <c r="BQ410" s="57"/>
      <c r="BR410" s="57"/>
      <c r="BS410" s="57"/>
      <c r="BT410" s="57"/>
      <c r="BU410" s="57"/>
      <c r="BV410" s="57"/>
      <c r="BW410" s="57"/>
      <c r="BX410" s="57"/>
      <c r="BY410" s="57"/>
      <c r="BZ410" s="25"/>
    </row>
    <row r="411" spans="1:79" s="1" customFormat="1" ht="12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68" t="s">
        <v>79</v>
      </c>
      <c r="AM411" s="68"/>
      <c r="AN411" s="68"/>
      <c r="AO411" s="68"/>
      <c r="AP411" s="68"/>
      <c r="AQ411" s="29" t="s">
        <v>384</v>
      </c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 t="s">
        <v>76</v>
      </c>
      <c r="BE411" s="30"/>
      <c r="BF411" s="30"/>
      <c r="BG411" s="30"/>
      <c r="BH411" s="29" t="s">
        <v>42</v>
      </c>
      <c r="BI411" s="30"/>
      <c r="BJ411" s="30"/>
      <c r="BK411" s="30"/>
      <c r="BL411" s="30"/>
      <c r="BM411" s="30"/>
      <c r="BN411" s="30"/>
      <c r="BO411" s="30"/>
      <c r="BP411" s="30"/>
      <c r="BQ411" s="30"/>
      <c r="BR411" s="30"/>
      <c r="BS411" s="30"/>
      <c r="BT411" s="30"/>
      <c r="BU411" s="30"/>
      <c r="BV411" s="30"/>
      <c r="BW411" s="30"/>
      <c r="BX411" s="30"/>
      <c r="BY411" s="30"/>
      <c r="BZ411" s="30"/>
    </row>
    <row r="412" spans="1:79" s="1" customFormat="1" ht="8.25" customHeight="1" x14ac:dyDescent="0.2"/>
    <row r="413" spans="1:79" s="1" customFormat="1" ht="14.25" x14ac:dyDescent="0.2">
      <c r="A413" s="37" t="s">
        <v>380</v>
      </c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  <c r="AU413" s="37"/>
      <c r="AV413" s="37"/>
      <c r="AW413" s="37"/>
      <c r="AX413" s="37"/>
      <c r="AY413" s="37"/>
      <c r="AZ413" s="37"/>
      <c r="BA413" s="37"/>
      <c r="BB413" s="37"/>
      <c r="BC413" s="37"/>
      <c r="BD413" s="37"/>
      <c r="BE413" s="37"/>
      <c r="BF413" s="37"/>
      <c r="BG413" s="37"/>
      <c r="BH413" s="37"/>
      <c r="BI413" s="37"/>
      <c r="BJ413" s="37"/>
      <c r="BK413" s="37"/>
      <c r="BL413" s="37"/>
      <c r="BM413" s="37"/>
      <c r="BN413" s="37"/>
      <c r="BO413" s="37"/>
      <c r="BP413" s="37"/>
      <c r="BQ413" s="37"/>
      <c r="BR413" s="37"/>
      <c r="BS413" s="37"/>
      <c r="BT413" s="37"/>
      <c r="BU413" s="37"/>
      <c r="BV413" s="37"/>
      <c r="BW413" s="37"/>
      <c r="BX413" s="37"/>
      <c r="BY413" s="37"/>
      <c r="BZ413" s="37"/>
      <c r="CA413" s="37"/>
    </row>
    <row r="414" spans="1:79" s="1" customFormat="1" ht="15" x14ac:dyDescent="0.2">
      <c r="J414" s="32" t="s">
        <v>24</v>
      </c>
      <c r="K414" s="32"/>
      <c r="L414" s="32"/>
      <c r="M414" s="31" t="s">
        <v>240</v>
      </c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 t="s">
        <v>95</v>
      </c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 t="s">
        <v>65</v>
      </c>
      <c r="BD414" s="31"/>
      <c r="BE414" s="31"/>
      <c r="BF414" s="31"/>
      <c r="BG414" s="31" t="s">
        <v>42</v>
      </c>
      <c r="BH414" s="31"/>
      <c r="BI414" s="31"/>
      <c r="BJ414" s="31"/>
      <c r="BK414" s="31"/>
      <c r="BL414" s="31"/>
      <c r="BM414" s="31"/>
      <c r="BN414" s="31"/>
      <c r="BO414" s="31"/>
      <c r="BP414" s="31"/>
      <c r="BQ414" s="31"/>
    </row>
    <row r="415" spans="1:79" s="1" customFormat="1" ht="15" x14ac:dyDescent="0.2">
      <c r="J415" s="32" t="s">
        <v>25</v>
      </c>
      <c r="K415" s="32"/>
      <c r="L415" s="32"/>
      <c r="M415" s="31" t="s">
        <v>270</v>
      </c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 t="s">
        <v>96</v>
      </c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 t="s">
        <v>72</v>
      </c>
      <c r="BD415" s="31"/>
      <c r="BE415" s="31"/>
      <c r="BF415" s="31"/>
      <c r="BG415" s="31" t="s">
        <v>42</v>
      </c>
      <c r="BH415" s="31"/>
      <c r="BI415" s="31"/>
      <c r="BJ415" s="31"/>
      <c r="BK415" s="31"/>
      <c r="BL415" s="31"/>
      <c r="BM415" s="31"/>
      <c r="BN415" s="31"/>
      <c r="BO415" s="31"/>
      <c r="BP415" s="31"/>
      <c r="BQ415" s="31"/>
    </row>
    <row r="416" spans="1:79" s="1" customFormat="1" ht="15" x14ac:dyDescent="0.2">
      <c r="J416" s="32" t="s">
        <v>26</v>
      </c>
      <c r="K416" s="32"/>
      <c r="L416" s="32"/>
      <c r="M416" s="31" t="s">
        <v>69</v>
      </c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 t="s">
        <v>271</v>
      </c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31" t="s">
        <v>65</v>
      </c>
      <c r="BD416" s="31"/>
      <c r="BE416" s="31"/>
      <c r="BF416" s="31"/>
      <c r="BG416" s="31" t="s">
        <v>42</v>
      </c>
      <c r="BH416" s="31"/>
      <c r="BI416" s="31"/>
      <c r="BJ416" s="31"/>
      <c r="BK416" s="31"/>
      <c r="BL416" s="31"/>
      <c r="BM416" s="31"/>
      <c r="BN416" s="31"/>
      <c r="BO416" s="31"/>
      <c r="BP416" s="31"/>
      <c r="BQ416" s="31"/>
    </row>
    <row r="417" spans="2:78" s="1" customFormat="1" ht="15" x14ac:dyDescent="0.2">
      <c r="J417" s="32" t="s">
        <v>51</v>
      </c>
      <c r="K417" s="32"/>
      <c r="L417" s="32"/>
      <c r="M417" s="31" t="s">
        <v>154</v>
      </c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 t="s">
        <v>272</v>
      </c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31" t="s">
        <v>65</v>
      </c>
      <c r="BD417" s="31"/>
      <c r="BE417" s="31"/>
      <c r="BF417" s="31"/>
      <c r="BG417" s="31" t="s">
        <v>42</v>
      </c>
      <c r="BH417" s="31"/>
      <c r="BI417" s="31"/>
      <c r="BJ417" s="31"/>
      <c r="BK417" s="31"/>
      <c r="BL417" s="31"/>
      <c r="BM417" s="31"/>
      <c r="BN417" s="31"/>
      <c r="BO417" s="31"/>
      <c r="BP417" s="31"/>
      <c r="BQ417" s="31"/>
    </row>
    <row r="418" spans="2:78" s="1" customFormat="1" ht="15" x14ac:dyDescent="0.2">
      <c r="J418" s="32" t="s">
        <v>54</v>
      </c>
      <c r="K418" s="32"/>
      <c r="L418" s="32"/>
      <c r="M418" s="31" t="s">
        <v>64</v>
      </c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 t="s">
        <v>273</v>
      </c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31" t="s">
        <v>65</v>
      </c>
      <c r="BD418" s="31"/>
      <c r="BE418" s="31"/>
      <c r="BF418" s="31"/>
      <c r="BG418" s="31" t="s">
        <v>42</v>
      </c>
      <c r="BH418" s="31"/>
      <c r="BI418" s="31"/>
      <c r="BJ418" s="31"/>
      <c r="BK418" s="31"/>
      <c r="BL418" s="31"/>
      <c r="BM418" s="31"/>
      <c r="BN418" s="31"/>
      <c r="BO418" s="31"/>
      <c r="BP418" s="31"/>
      <c r="BQ418" s="31"/>
    </row>
    <row r="419" spans="2:78" s="1" customFormat="1" ht="30" customHeight="1" x14ac:dyDescent="0.2"/>
    <row r="420" spans="2:78" s="1" customFormat="1" ht="15" customHeight="1" x14ac:dyDescent="0.2">
      <c r="B420" s="21" t="s">
        <v>97</v>
      </c>
      <c r="BZ420" s="15" t="s">
        <v>274</v>
      </c>
    </row>
    <row r="421" spans="2:78" s="1" customFormat="1" ht="36.75" customHeight="1" x14ac:dyDescent="0.2"/>
    <row r="422" spans="2:78" s="22" customFormat="1" ht="15" x14ac:dyDescent="0.2">
      <c r="B422" s="21" t="s">
        <v>98</v>
      </c>
      <c r="BZ422" s="15" t="s">
        <v>275</v>
      </c>
    </row>
  </sheetData>
  <mergeCells count="2170">
    <mergeCell ref="AL339:AP339"/>
    <mergeCell ref="AL366:AP366"/>
    <mergeCell ref="AL229:AP229"/>
    <mergeCell ref="AL394:AP394"/>
    <mergeCell ref="AL411:AP411"/>
    <mergeCell ref="AU401:AW401"/>
    <mergeCell ref="BM404:CA404"/>
    <mergeCell ref="AL407:AP407"/>
    <mergeCell ref="BQ407:BY407"/>
    <mergeCell ref="AL408:AP408"/>
    <mergeCell ref="BQ408:BY408"/>
    <mergeCell ref="AL409:AP409"/>
    <mergeCell ref="BQ409:BY409"/>
    <mergeCell ref="AL410:AP410"/>
    <mergeCell ref="BQ410:BY410"/>
    <mergeCell ref="AX401:AZ401"/>
    <mergeCell ref="BA401:BD401"/>
    <mergeCell ref="BE401:BG401"/>
    <mergeCell ref="BH401:BI401"/>
    <mergeCell ref="BJ401:BL401"/>
    <mergeCell ref="AR400:AT400"/>
    <mergeCell ref="AU400:AW400"/>
    <mergeCell ref="AX400:AZ400"/>
    <mergeCell ref="BA400:BD400"/>
    <mergeCell ref="BE400:BG400"/>
    <mergeCell ref="BH400:BI400"/>
    <mergeCell ref="BJ400:BL400"/>
    <mergeCell ref="BM400:CA401"/>
    <mergeCell ref="AX244:AZ244"/>
    <mergeCell ref="BA244:BD244"/>
    <mergeCell ref="BE244:BG244"/>
    <mergeCell ref="BH244:BI244"/>
    <mergeCell ref="C404:M404"/>
    <mergeCell ref="N404:P404"/>
    <mergeCell ref="Q404:T404"/>
    <mergeCell ref="U404:AC404"/>
    <mergeCell ref="AD404:AK404"/>
    <mergeCell ref="AL404:AN404"/>
    <mergeCell ref="AO404:AQ404"/>
    <mergeCell ref="AR404:AT404"/>
    <mergeCell ref="AU404:AW404"/>
    <mergeCell ref="AX404:AZ404"/>
    <mergeCell ref="BA404:BD404"/>
    <mergeCell ref="BE404:BG404"/>
    <mergeCell ref="BH404:BI404"/>
    <mergeCell ref="BJ404:BL404"/>
    <mergeCell ref="BM387:CA387"/>
    <mergeCell ref="AL390:AP390"/>
    <mergeCell ref="BQ390:BY390"/>
    <mergeCell ref="AL391:AP391"/>
    <mergeCell ref="BQ391:BY391"/>
    <mergeCell ref="AL392:AP392"/>
    <mergeCell ref="BQ392:BY392"/>
    <mergeCell ref="AL393:AP393"/>
    <mergeCell ref="BQ393:BY393"/>
    <mergeCell ref="C396:BY396"/>
    <mergeCell ref="C397:BY397"/>
    <mergeCell ref="C400:M401"/>
    <mergeCell ref="N400:P400"/>
    <mergeCell ref="Q400:T400"/>
    <mergeCell ref="U400:AC400"/>
    <mergeCell ref="AD400:AK401"/>
    <mergeCell ref="AL400:AN400"/>
    <mergeCell ref="AO400:AQ400"/>
    <mergeCell ref="N401:P401"/>
    <mergeCell ref="Q401:T401"/>
    <mergeCell ref="U401:AC401"/>
    <mergeCell ref="AL401:AN401"/>
    <mergeCell ref="AO401:AQ401"/>
    <mergeCell ref="AR401:AT401"/>
    <mergeCell ref="AL384:AN384"/>
    <mergeCell ref="AO384:AQ384"/>
    <mergeCell ref="AR384:AT384"/>
    <mergeCell ref="AU384:AW384"/>
    <mergeCell ref="AX384:AZ384"/>
    <mergeCell ref="BA384:BD384"/>
    <mergeCell ref="BE384:BG384"/>
    <mergeCell ref="BH384:BI384"/>
    <mergeCell ref="BJ384:BL384"/>
    <mergeCell ref="C387:M387"/>
    <mergeCell ref="N387:P387"/>
    <mergeCell ref="Q387:T387"/>
    <mergeCell ref="U387:AC387"/>
    <mergeCell ref="AD387:AK387"/>
    <mergeCell ref="AL387:AN387"/>
    <mergeCell ref="AO387:AQ387"/>
    <mergeCell ref="AR387:AT387"/>
    <mergeCell ref="AU387:AW387"/>
    <mergeCell ref="AX387:AZ387"/>
    <mergeCell ref="BA387:BD387"/>
    <mergeCell ref="BE387:BG387"/>
    <mergeCell ref="BH387:BI387"/>
    <mergeCell ref="BJ387:BL387"/>
    <mergeCell ref="AX68:AZ68"/>
    <mergeCell ref="BA68:BD68"/>
    <mergeCell ref="BE68:BG68"/>
    <mergeCell ref="BH68:BI68"/>
    <mergeCell ref="BJ68:BL68"/>
    <mergeCell ref="AX70:AZ70"/>
    <mergeCell ref="BA70:BD70"/>
    <mergeCell ref="BE70:BG70"/>
    <mergeCell ref="BH70:BI70"/>
    <mergeCell ref="BJ70:BL70"/>
    <mergeCell ref="BM70:CA70"/>
    <mergeCell ref="AX54:AZ54"/>
    <mergeCell ref="BA54:BD54"/>
    <mergeCell ref="BE54:BG54"/>
    <mergeCell ref="BH54:BI54"/>
    <mergeCell ref="BJ54:BL54"/>
    <mergeCell ref="BM54:CA54"/>
    <mergeCell ref="AX56:AZ56"/>
    <mergeCell ref="BA56:BD56"/>
    <mergeCell ref="BE56:BG56"/>
    <mergeCell ref="BH56:BI56"/>
    <mergeCell ref="BJ56:BL56"/>
    <mergeCell ref="AX58:AZ58"/>
    <mergeCell ref="BA58:BD58"/>
    <mergeCell ref="BE58:BG58"/>
    <mergeCell ref="BH58:BI58"/>
    <mergeCell ref="BJ58:BL58"/>
    <mergeCell ref="AX60:AZ60"/>
    <mergeCell ref="BA60:BD60"/>
    <mergeCell ref="BE60:BG60"/>
    <mergeCell ref="AX65:AZ65"/>
    <mergeCell ref="BA65:BD65"/>
    <mergeCell ref="C63:M63"/>
    <mergeCell ref="N63:P63"/>
    <mergeCell ref="Q63:T63"/>
    <mergeCell ref="U63:AC63"/>
    <mergeCell ref="AD63:AK63"/>
    <mergeCell ref="AL63:AN63"/>
    <mergeCell ref="AO63:AQ63"/>
    <mergeCell ref="AL42:AN42"/>
    <mergeCell ref="AO42:AQ42"/>
    <mergeCell ref="BJ63:BL63"/>
    <mergeCell ref="BM63:CA63"/>
    <mergeCell ref="C64:M64"/>
    <mergeCell ref="N64:P64"/>
    <mergeCell ref="Q64:T64"/>
    <mergeCell ref="U64:AC64"/>
    <mergeCell ref="AD64:AK64"/>
    <mergeCell ref="AL64:AN64"/>
    <mergeCell ref="AO64:AQ64"/>
    <mergeCell ref="AR64:AT64"/>
    <mergeCell ref="AR63:AT63"/>
    <mergeCell ref="AU63:AW63"/>
    <mergeCell ref="AX63:AZ63"/>
    <mergeCell ref="BA63:BD63"/>
    <mergeCell ref="BE63:BG63"/>
    <mergeCell ref="BH63:BI63"/>
    <mergeCell ref="BM64:CA64"/>
    <mergeCell ref="AU64:AW64"/>
    <mergeCell ref="AX64:AZ64"/>
    <mergeCell ref="BA64:BD64"/>
    <mergeCell ref="BE64:BG64"/>
    <mergeCell ref="BH64:BI64"/>
    <mergeCell ref="BJ64:BL64"/>
    <mergeCell ref="AX40:AZ40"/>
    <mergeCell ref="BA40:BD40"/>
    <mergeCell ref="BE40:BG40"/>
    <mergeCell ref="BH40:BI40"/>
    <mergeCell ref="BJ40:BL40"/>
    <mergeCell ref="BM40:CA40"/>
    <mergeCell ref="BM39:CA39"/>
    <mergeCell ref="C40:M40"/>
    <mergeCell ref="N40:P40"/>
    <mergeCell ref="Q40:T40"/>
    <mergeCell ref="U40:AC40"/>
    <mergeCell ref="AD40:AK40"/>
    <mergeCell ref="AL40:AN40"/>
    <mergeCell ref="AO40:AQ40"/>
    <mergeCell ref="AR40:AT40"/>
    <mergeCell ref="AU40:AW40"/>
    <mergeCell ref="AU39:AW39"/>
    <mergeCell ref="AX39:AZ39"/>
    <mergeCell ref="BA39:BD39"/>
    <mergeCell ref="BE39:BG39"/>
    <mergeCell ref="BH39:BI39"/>
    <mergeCell ref="BJ39:BL39"/>
    <mergeCell ref="AL37:AN37"/>
    <mergeCell ref="BJ38:BL38"/>
    <mergeCell ref="BM38:CA38"/>
    <mergeCell ref="C39:M39"/>
    <mergeCell ref="N39:P39"/>
    <mergeCell ref="Q39:T39"/>
    <mergeCell ref="U39:AC39"/>
    <mergeCell ref="AD39:AK39"/>
    <mergeCell ref="AL39:AN39"/>
    <mergeCell ref="AO39:AQ39"/>
    <mergeCell ref="AR39:AT39"/>
    <mergeCell ref="AR38:AT38"/>
    <mergeCell ref="AU38:AW38"/>
    <mergeCell ref="AX38:AZ38"/>
    <mergeCell ref="BA38:BD38"/>
    <mergeCell ref="BE38:BG38"/>
    <mergeCell ref="BH38:BI38"/>
    <mergeCell ref="AX33:AZ33"/>
    <mergeCell ref="BA33:BD33"/>
    <mergeCell ref="AU34:AW34"/>
    <mergeCell ref="AX34:AZ34"/>
    <mergeCell ref="BA34:BD34"/>
    <mergeCell ref="BE34:BG34"/>
    <mergeCell ref="BH34:BI34"/>
    <mergeCell ref="BJ34:BL34"/>
    <mergeCell ref="BE33:BG33"/>
    <mergeCell ref="BH33:BI33"/>
    <mergeCell ref="BJ33:BL33"/>
    <mergeCell ref="BH37:BI37"/>
    <mergeCell ref="BJ37:BL37"/>
    <mergeCell ref="BM37:CA37"/>
    <mergeCell ref="C38:M38"/>
    <mergeCell ref="N38:P38"/>
    <mergeCell ref="Q38:T38"/>
    <mergeCell ref="U38:AC38"/>
    <mergeCell ref="AD38:AK38"/>
    <mergeCell ref="AL38:AN38"/>
    <mergeCell ref="AO38:AQ38"/>
    <mergeCell ref="AO37:AQ37"/>
    <mergeCell ref="AR37:AT37"/>
    <mergeCell ref="AU37:AW37"/>
    <mergeCell ref="AX37:AZ37"/>
    <mergeCell ref="BA37:BD37"/>
    <mergeCell ref="BE37:BG37"/>
    <mergeCell ref="C37:M37"/>
    <mergeCell ref="N37:P37"/>
    <mergeCell ref="Q37:T37"/>
    <mergeCell ref="U37:AC37"/>
    <mergeCell ref="AD37:AK37"/>
    <mergeCell ref="BE65:BG65"/>
    <mergeCell ref="BH65:BI65"/>
    <mergeCell ref="BJ65:BL65"/>
    <mergeCell ref="BM65:CA65"/>
    <mergeCell ref="C42:M42"/>
    <mergeCell ref="N42:P42"/>
    <mergeCell ref="Q42:T42"/>
    <mergeCell ref="U42:AC42"/>
    <mergeCell ref="AD42:AK42"/>
    <mergeCell ref="A1:CA2"/>
    <mergeCell ref="Q4:BJ19"/>
    <mergeCell ref="A20:CA21"/>
    <mergeCell ref="C29:BY29"/>
    <mergeCell ref="C30:BY30"/>
    <mergeCell ref="C33:M34"/>
    <mergeCell ref="N33:P33"/>
    <mergeCell ref="Q33:T33"/>
    <mergeCell ref="U33:AC33"/>
    <mergeCell ref="AD33:AK34"/>
    <mergeCell ref="BM33:CA34"/>
    <mergeCell ref="N34:P34"/>
    <mergeCell ref="Q34:T34"/>
    <mergeCell ref="U34:AC34"/>
    <mergeCell ref="AL34:AN34"/>
    <mergeCell ref="AO34:AQ34"/>
    <mergeCell ref="AR34:AT34"/>
    <mergeCell ref="AL33:AN33"/>
    <mergeCell ref="AO33:AQ33"/>
    <mergeCell ref="AR33:AT33"/>
    <mergeCell ref="AU33:AW33"/>
    <mergeCell ref="AL47:AP47"/>
    <mergeCell ref="BQ47:BY47"/>
    <mergeCell ref="C68:M68"/>
    <mergeCell ref="N68:P68"/>
    <mergeCell ref="Q68:T68"/>
    <mergeCell ref="U68:AC68"/>
    <mergeCell ref="AD68:AK68"/>
    <mergeCell ref="AL68:AN68"/>
    <mergeCell ref="AO68:AQ68"/>
    <mergeCell ref="AR68:AT68"/>
    <mergeCell ref="AU68:AW68"/>
    <mergeCell ref="C65:M65"/>
    <mergeCell ref="N65:P65"/>
    <mergeCell ref="Q65:T65"/>
    <mergeCell ref="U65:AC65"/>
    <mergeCell ref="AD65:AK65"/>
    <mergeCell ref="AL65:AN65"/>
    <mergeCell ref="AO65:AQ65"/>
    <mergeCell ref="AR65:AT65"/>
    <mergeCell ref="AU65:AW65"/>
    <mergeCell ref="AL48:AP48"/>
    <mergeCell ref="BQ48:BY48"/>
    <mergeCell ref="AL49:AP49"/>
    <mergeCell ref="BQ49:BY49"/>
    <mergeCell ref="AL50:AP50"/>
    <mergeCell ref="BQ50:BY50"/>
    <mergeCell ref="AL51:AP51"/>
    <mergeCell ref="C70:M70"/>
    <mergeCell ref="N70:P70"/>
    <mergeCell ref="Q70:T70"/>
    <mergeCell ref="U70:AC70"/>
    <mergeCell ref="AD70:AK70"/>
    <mergeCell ref="AL70:AN70"/>
    <mergeCell ref="AO70:AQ70"/>
    <mergeCell ref="AR70:AT70"/>
    <mergeCell ref="AU70:AW70"/>
    <mergeCell ref="BM68:CA68"/>
    <mergeCell ref="C69:M69"/>
    <mergeCell ref="N69:P69"/>
    <mergeCell ref="Q69:T69"/>
    <mergeCell ref="U69:AC69"/>
    <mergeCell ref="AD69:AK69"/>
    <mergeCell ref="AL69:AN69"/>
    <mergeCell ref="AO69:AQ69"/>
    <mergeCell ref="AR69:AT69"/>
    <mergeCell ref="AU69:AW69"/>
    <mergeCell ref="AX69:AZ69"/>
    <mergeCell ref="BA69:BD69"/>
    <mergeCell ref="BE69:BG69"/>
    <mergeCell ref="BH69:BI69"/>
    <mergeCell ref="C54:M54"/>
    <mergeCell ref="N54:P54"/>
    <mergeCell ref="AD44:AK44"/>
    <mergeCell ref="AL44:AN44"/>
    <mergeCell ref="AO44:AQ44"/>
    <mergeCell ref="AR44:AT44"/>
    <mergeCell ref="AU44:AW44"/>
    <mergeCell ref="AR42:AT42"/>
    <mergeCell ref="AU42:AW42"/>
    <mergeCell ref="AX42:AZ42"/>
    <mergeCell ref="BA42:BD42"/>
    <mergeCell ref="BE42:BG42"/>
    <mergeCell ref="BH42:BI42"/>
    <mergeCell ref="BJ42:BL42"/>
    <mergeCell ref="BM42:CA42"/>
    <mergeCell ref="C43:M43"/>
    <mergeCell ref="N43:P43"/>
    <mergeCell ref="Q43:T43"/>
    <mergeCell ref="U43:AC43"/>
    <mergeCell ref="AD43:AK43"/>
    <mergeCell ref="AL43:AN43"/>
    <mergeCell ref="AO43:AQ43"/>
    <mergeCell ref="AR43:AT43"/>
    <mergeCell ref="AU43:AW43"/>
    <mergeCell ref="AX43:AZ43"/>
    <mergeCell ref="BA43:BD43"/>
    <mergeCell ref="BE43:BG43"/>
    <mergeCell ref="BH43:BI43"/>
    <mergeCell ref="BJ43:BL43"/>
    <mergeCell ref="BM43:CA43"/>
    <mergeCell ref="Q54:T54"/>
    <mergeCell ref="U54:AC54"/>
    <mergeCell ref="AD54:AK54"/>
    <mergeCell ref="AL54:AN54"/>
    <mergeCell ref="AO54:AQ54"/>
    <mergeCell ref="AR54:AT54"/>
    <mergeCell ref="AU54:AW54"/>
    <mergeCell ref="AX44:AZ44"/>
    <mergeCell ref="BA44:BD44"/>
    <mergeCell ref="BE44:BG44"/>
    <mergeCell ref="BH44:BI44"/>
    <mergeCell ref="BJ44:BL44"/>
    <mergeCell ref="BM44:CA44"/>
    <mergeCell ref="C53:M53"/>
    <mergeCell ref="N53:P53"/>
    <mergeCell ref="Q53:T53"/>
    <mergeCell ref="U53:AC53"/>
    <mergeCell ref="AD53:AK53"/>
    <mergeCell ref="AL53:AN53"/>
    <mergeCell ref="AO53:AQ53"/>
    <mergeCell ref="AR53:AT53"/>
    <mergeCell ref="AU53:AW53"/>
    <mergeCell ref="AX53:AZ53"/>
    <mergeCell ref="BA53:BD53"/>
    <mergeCell ref="BE53:BG53"/>
    <mergeCell ref="BH53:BI53"/>
    <mergeCell ref="BJ53:BL53"/>
    <mergeCell ref="BM53:CA53"/>
    <mergeCell ref="C44:M44"/>
    <mergeCell ref="N44:P44"/>
    <mergeCell ref="Q44:T44"/>
    <mergeCell ref="U44:AC44"/>
    <mergeCell ref="BM56:CA56"/>
    <mergeCell ref="C57:M57"/>
    <mergeCell ref="N57:P57"/>
    <mergeCell ref="Q57:T57"/>
    <mergeCell ref="U57:AC57"/>
    <mergeCell ref="AD57:AK57"/>
    <mergeCell ref="AL57:AN57"/>
    <mergeCell ref="AO57:AQ57"/>
    <mergeCell ref="AR57:AT57"/>
    <mergeCell ref="AU57:AW57"/>
    <mergeCell ref="AX57:AZ57"/>
    <mergeCell ref="BA57:BD57"/>
    <mergeCell ref="BE57:BG57"/>
    <mergeCell ref="BH57:BI57"/>
    <mergeCell ref="BJ57:BL57"/>
    <mergeCell ref="BM57:CA57"/>
    <mergeCell ref="C56:M56"/>
    <mergeCell ref="N56:P56"/>
    <mergeCell ref="Q56:T56"/>
    <mergeCell ref="U56:AC56"/>
    <mergeCell ref="AD56:AK56"/>
    <mergeCell ref="AL56:AN56"/>
    <mergeCell ref="AO56:AQ56"/>
    <mergeCell ref="AR56:AT56"/>
    <mergeCell ref="AU56:AW56"/>
    <mergeCell ref="BM58:CA58"/>
    <mergeCell ref="C59:M59"/>
    <mergeCell ref="N59:P59"/>
    <mergeCell ref="Q59:T59"/>
    <mergeCell ref="U59:AC59"/>
    <mergeCell ref="AD59:AK59"/>
    <mergeCell ref="AL59:AN59"/>
    <mergeCell ref="AO59:AQ59"/>
    <mergeCell ref="AR59:AT59"/>
    <mergeCell ref="AU59:AW59"/>
    <mergeCell ref="AX59:AZ59"/>
    <mergeCell ref="BA59:BD59"/>
    <mergeCell ref="BE59:BG59"/>
    <mergeCell ref="BH59:BI59"/>
    <mergeCell ref="BJ59:BL59"/>
    <mergeCell ref="BM59:CA59"/>
    <mergeCell ref="C58:M58"/>
    <mergeCell ref="N58:P58"/>
    <mergeCell ref="Q58:T58"/>
    <mergeCell ref="U58:AC58"/>
    <mergeCell ref="AD58:AK58"/>
    <mergeCell ref="AL58:AN58"/>
    <mergeCell ref="AO58:AQ58"/>
    <mergeCell ref="AR58:AT58"/>
    <mergeCell ref="AU58:AW58"/>
    <mergeCell ref="BH60:BI60"/>
    <mergeCell ref="BJ60:BL60"/>
    <mergeCell ref="BM60:CA60"/>
    <mergeCell ref="C62:M62"/>
    <mergeCell ref="N62:P62"/>
    <mergeCell ref="Q62:T62"/>
    <mergeCell ref="U62:AC62"/>
    <mergeCell ref="AD62:AK62"/>
    <mergeCell ref="AL62:AN62"/>
    <mergeCell ref="AO62:AQ62"/>
    <mergeCell ref="AR62:AT62"/>
    <mergeCell ref="AU62:AW62"/>
    <mergeCell ref="AX62:AZ62"/>
    <mergeCell ref="BA62:BD62"/>
    <mergeCell ref="BE62:BG62"/>
    <mergeCell ref="BH62:BI62"/>
    <mergeCell ref="BJ62:BL62"/>
    <mergeCell ref="BM62:CA62"/>
    <mergeCell ref="C60:M60"/>
    <mergeCell ref="N60:P60"/>
    <mergeCell ref="Q60:T60"/>
    <mergeCell ref="U60:AC60"/>
    <mergeCell ref="AD60:AK60"/>
    <mergeCell ref="AL60:AN60"/>
    <mergeCell ref="AO60:AQ60"/>
    <mergeCell ref="AR60:AT60"/>
    <mergeCell ref="AU60:AW60"/>
    <mergeCell ref="AX67:AZ67"/>
    <mergeCell ref="BA67:BD67"/>
    <mergeCell ref="BE67:BG67"/>
    <mergeCell ref="BH67:BI67"/>
    <mergeCell ref="BJ67:BL67"/>
    <mergeCell ref="BM67:CA67"/>
    <mergeCell ref="C72:M72"/>
    <mergeCell ref="N72:P72"/>
    <mergeCell ref="Q72:T72"/>
    <mergeCell ref="U72:AC72"/>
    <mergeCell ref="AD72:AK72"/>
    <mergeCell ref="AL72:AN72"/>
    <mergeCell ref="AO72:AQ72"/>
    <mergeCell ref="AR72:AT72"/>
    <mergeCell ref="AU72:AW72"/>
    <mergeCell ref="AX72:AZ72"/>
    <mergeCell ref="BA72:BD72"/>
    <mergeCell ref="BE72:BG72"/>
    <mergeCell ref="BH72:BI72"/>
    <mergeCell ref="BJ72:BL72"/>
    <mergeCell ref="BM72:CA72"/>
    <mergeCell ref="C67:M67"/>
    <mergeCell ref="N67:P67"/>
    <mergeCell ref="Q67:T67"/>
    <mergeCell ref="U67:AC67"/>
    <mergeCell ref="AD67:AK67"/>
    <mergeCell ref="AL67:AN67"/>
    <mergeCell ref="AO67:AQ67"/>
    <mergeCell ref="AR67:AT67"/>
    <mergeCell ref="AU67:AW67"/>
    <mergeCell ref="BJ69:BL69"/>
    <mergeCell ref="BM69:CA69"/>
    <mergeCell ref="AX73:AZ73"/>
    <mergeCell ref="BA73:BD73"/>
    <mergeCell ref="BE73:BG73"/>
    <mergeCell ref="BH73:BI73"/>
    <mergeCell ref="BJ73:BL73"/>
    <mergeCell ref="BM73:CA73"/>
    <mergeCell ref="C75:M75"/>
    <mergeCell ref="N75:P75"/>
    <mergeCell ref="Q75:T75"/>
    <mergeCell ref="U75:AC75"/>
    <mergeCell ref="AD75:AK75"/>
    <mergeCell ref="AL75:AN75"/>
    <mergeCell ref="AO75:AQ75"/>
    <mergeCell ref="AR75:AT75"/>
    <mergeCell ref="AU75:AW75"/>
    <mergeCell ref="AX75:AZ75"/>
    <mergeCell ref="BA75:BD75"/>
    <mergeCell ref="BE75:BG75"/>
    <mergeCell ref="BH75:BI75"/>
    <mergeCell ref="BJ75:BL75"/>
    <mergeCell ref="BM75:CA75"/>
    <mergeCell ref="C73:M73"/>
    <mergeCell ref="N73:P73"/>
    <mergeCell ref="Q73:T73"/>
    <mergeCell ref="U73:AC73"/>
    <mergeCell ref="AD73:AK73"/>
    <mergeCell ref="AL73:AN73"/>
    <mergeCell ref="AO73:AQ73"/>
    <mergeCell ref="AR73:AT73"/>
    <mergeCell ref="AU73:AW73"/>
    <mergeCell ref="AX77:AZ77"/>
    <mergeCell ref="BA77:BD77"/>
    <mergeCell ref="BE77:BG77"/>
    <mergeCell ref="BH77:BI77"/>
    <mergeCell ref="BJ77:BL77"/>
    <mergeCell ref="BM77:CA77"/>
    <mergeCell ref="C78:M78"/>
    <mergeCell ref="N78:P78"/>
    <mergeCell ref="Q78:T78"/>
    <mergeCell ref="U78:AC78"/>
    <mergeCell ref="AD78:AK78"/>
    <mergeCell ref="AL78:AN78"/>
    <mergeCell ref="AO78:AQ78"/>
    <mergeCell ref="AR78:AT78"/>
    <mergeCell ref="AU78:AW78"/>
    <mergeCell ref="AX78:AZ78"/>
    <mergeCell ref="BA78:BD78"/>
    <mergeCell ref="BE78:BG78"/>
    <mergeCell ref="BH78:BI78"/>
    <mergeCell ref="BJ78:BL78"/>
    <mergeCell ref="BM78:CA78"/>
    <mergeCell ref="C77:M77"/>
    <mergeCell ref="N77:P77"/>
    <mergeCell ref="Q77:T77"/>
    <mergeCell ref="U77:AC77"/>
    <mergeCell ref="AD77:AK77"/>
    <mergeCell ref="AL77:AN77"/>
    <mergeCell ref="AO77:AQ77"/>
    <mergeCell ref="AR77:AT77"/>
    <mergeCell ref="AU77:AW77"/>
    <mergeCell ref="AX83:AZ83"/>
    <mergeCell ref="BA83:BD83"/>
    <mergeCell ref="BE83:BG83"/>
    <mergeCell ref="BH83:BI83"/>
    <mergeCell ref="BJ83:BL83"/>
    <mergeCell ref="BM83:CA83"/>
    <mergeCell ref="AL88:AP88"/>
    <mergeCell ref="BQ88:BY88"/>
    <mergeCell ref="AL89:AP89"/>
    <mergeCell ref="BQ89:BY89"/>
    <mergeCell ref="C83:M83"/>
    <mergeCell ref="N83:P83"/>
    <mergeCell ref="Q83:T83"/>
    <mergeCell ref="U83:AC83"/>
    <mergeCell ref="AD83:AK83"/>
    <mergeCell ref="AL83:AN83"/>
    <mergeCell ref="AO83:AQ83"/>
    <mergeCell ref="AR83:AT83"/>
    <mergeCell ref="AU83:AW83"/>
    <mergeCell ref="Q95:S95"/>
    <mergeCell ref="T95:AN95"/>
    <mergeCell ref="AO95:AW95"/>
    <mergeCell ref="AX95:BD95"/>
    <mergeCell ref="BE95:BJ95"/>
    <mergeCell ref="Q96:S96"/>
    <mergeCell ref="T96:AN96"/>
    <mergeCell ref="AO96:AW96"/>
    <mergeCell ref="AX96:BD96"/>
    <mergeCell ref="BE96:BJ96"/>
    <mergeCell ref="AL90:AP90"/>
    <mergeCell ref="BQ90:BY90"/>
    <mergeCell ref="AL91:AP91"/>
    <mergeCell ref="BQ91:BY91"/>
    <mergeCell ref="Q93:BJ93"/>
    <mergeCell ref="Q94:S94"/>
    <mergeCell ref="T94:AN94"/>
    <mergeCell ref="AO94:AW94"/>
    <mergeCell ref="AX94:BD94"/>
    <mergeCell ref="BE94:BJ94"/>
    <mergeCell ref="AL92:AP92"/>
    <mergeCell ref="B101:C101"/>
    <mergeCell ref="D101:R101"/>
    <mergeCell ref="S101:T101"/>
    <mergeCell ref="U101:V101"/>
    <mergeCell ref="W101:AH101"/>
    <mergeCell ref="AI101:AM101"/>
    <mergeCell ref="AO101:AP101"/>
    <mergeCell ref="AQ101:BE101"/>
    <mergeCell ref="BF101:BG101"/>
    <mergeCell ref="BH101:BI101"/>
    <mergeCell ref="BJ101:BU101"/>
    <mergeCell ref="BV101:BZ101"/>
    <mergeCell ref="Q98:BJ98"/>
    <mergeCell ref="A99:CA99"/>
    <mergeCell ref="Q97:S97"/>
    <mergeCell ref="T97:AN97"/>
    <mergeCell ref="AO97:AW97"/>
    <mergeCell ref="AX97:BD97"/>
    <mergeCell ref="BE97:BJ97"/>
    <mergeCell ref="S104:T104"/>
    <mergeCell ref="U104:V104"/>
    <mergeCell ref="W104:AH104"/>
    <mergeCell ref="AI104:AM104"/>
    <mergeCell ref="AO104:AP104"/>
    <mergeCell ref="AQ104:BE104"/>
    <mergeCell ref="BF104:BG104"/>
    <mergeCell ref="BH102:BI102"/>
    <mergeCell ref="BJ102:BU102"/>
    <mergeCell ref="BV102:BZ102"/>
    <mergeCell ref="B103:C103"/>
    <mergeCell ref="D103:R103"/>
    <mergeCell ref="S103:T103"/>
    <mergeCell ref="U103:V103"/>
    <mergeCell ref="W103:AH103"/>
    <mergeCell ref="AI103:AM103"/>
    <mergeCell ref="AO103:AP103"/>
    <mergeCell ref="AQ103:BE103"/>
    <mergeCell ref="BF103:BG103"/>
    <mergeCell ref="BH103:BI103"/>
    <mergeCell ref="BJ103:BU103"/>
    <mergeCell ref="BV103:BZ103"/>
    <mergeCell ref="B102:C102"/>
    <mergeCell ref="D102:R102"/>
    <mergeCell ref="S102:T102"/>
    <mergeCell ref="U102:V102"/>
    <mergeCell ref="W102:AH102"/>
    <mergeCell ref="AI102:AM102"/>
    <mergeCell ref="AO102:AP102"/>
    <mergeCell ref="AQ102:BE102"/>
    <mergeCell ref="BF102:BG102"/>
    <mergeCell ref="AU114:AW114"/>
    <mergeCell ref="AX114:AZ114"/>
    <mergeCell ref="BA114:BD114"/>
    <mergeCell ref="BE114:BG114"/>
    <mergeCell ref="BH114:BI114"/>
    <mergeCell ref="BJ114:BL114"/>
    <mergeCell ref="BH104:BI104"/>
    <mergeCell ref="BJ104:BU104"/>
    <mergeCell ref="BV104:BZ104"/>
    <mergeCell ref="C106:BY106"/>
    <mergeCell ref="C107:BY107"/>
    <mergeCell ref="C110:M111"/>
    <mergeCell ref="N110:P110"/>
    <mergeCell ref="Q110:T110"/>
    <mergeCell ref="U110:AC110"/>
    <mergeCell ref="AD110:AK111"/>
    <mergeCell ref="AL110:AN110"/>
    <mergeCell ref="AO110:AQ110"/>
    <mergeCell ref="AR110:AT110"/>
    <mergeCell ref="AU110:AW110"/>
    <mergeCell ref="AX110:AZ110"/>
    <mergeCell ref="BA110:BD110"/>
    <mergeCell ref="BE110:BG110"/>
    <mergeCell ref="BH110:BI110"/>
    <mergeCell ref="BJ110:BL110"/>
    <mergeCell ref="BM110:CA111"/>
    <mergeCell ref="N111:P111"/>
    <mergeCell ref="Q111:T111"/>
    <mergeCell ref="U111:AC111"/>
    <mergeCell ref="AL111:AN111"/>
    <mergeCell ref="B104:C104"/>
    <mergeCell ref="D104:R104"/>
    <mergeCell ref="BM114:CA114"/>
    <mergeCell ref="C115:M115"/>
    <mergeCell ref="N115:P115"/>
    <mergeCell ref="Q115:T115"/>
    <mergeCell ref="U115:AC115"/>
    <mergeCell ref="AD115:AK115"/>
    <mergeCell ref="AL115:AN115"/>
    <mergeCell ref="AO115:AQ115"/>
    <mergeCell ref="AR115:AT115"/>
    <mergeCell ref="AU115:AW115"/>
    <mergeCell ref="AX115:AZ115"/>
    <mergeCell ref="BA115:BD115"/>
    <mergeCell ref="BE115:BG115"/>
    <mergeCell ref="BH115:BI115"/>
    <mergeCell ref="BJ115:BL115"/>
    <mergeCell ref="BM115:CA115"/>
    <mergeCell ref="AO111:AQ111"/>
    <mergeCell ref="AR111:AT111"/>
    <mergeCell ref="AU111:AW111"/>
    <mergeCell ref="AX111:AZ111"/>
    <mergeCell ref="BA111:BD111"/>
    <mergeCell ref="BE111:BG111"/>
    <mergeCell ref="BH111:BI111"/>
    <mergeCell ref="BJ111:BL111"/>
    <mergeCell ref="C114:M114"/>
    <mergeCell ref="N114:P114"/>
    <mergeCell ref="Q114:T114"/>
    <mergeCell ref="U114:AC114"/>
    <mergeCell ref="AD114:AK114"/>
    <mergeCell ref="AL114:AN114"/>
    <mergeCell ref="AO114:AQ114"/>
    <mergeCell ref="AR114:AT114"/>
    <mergeCell ref="AX117:AZ117"/>
    <mergeCell ref="BA117:BD117"/>
    <mergeCell ref="BE117:BG117"/>
    <mergeCell ref="BH117:BI117"/>
    <mergeCell ref="BJ117:BL117"/>
    <mergeCell ref="BM117:CA117"/>
    <mergeCell ref="C119:M119"/>
    <mergeCell ref="N119:P119"/>
    <mergeCell ref="Q119:T119"/>
    <mergeCell ref="U119:AC119"/>
    <mergeCell ref="AD119:AK119"/>
    <mergeCell ref="AL119:AN119"/>
    <mergeCell ref="AO119:AQ119"/>
    <mergeCell ref="AR119:AT119"/>
    <mergeCell ref="AU119:AW119"/>
    <mergeCell ref="AX119:AZ119"/>
    <mergeCell ref="BA119:BD119"/>
    <mergeCell ref="BE119:BG119"/>
    <mergeCell ref="BH119:BI119"/>
    <mergeCell ref="BJ119:BL119"/>
    <mergeCell ref="BM119:CA119"/>
    <mergeCell ref="C117:M117"/>
    <mergeCell ref="N117:P117"/>
    <mergeCell ref="Q117:T117"/>
    <mergeCell ref="U117:AC117"/>
    <mergeCell ref="AD117:AK117"/>
    <mergeCell ref="AL117:AN117"/>
    <mergeCell ref="AO117:AQ117"/>
    <mergeCell ref="AR117:AT117"/>
    <mergeCell ref="AU117:AW117"/>
    <mergeCell ref="AU123:AW123"/>
    <mergeCell ref="AX120:AZ120"/>
    <mergeCell ref="BA120:BD120"/>
    <mergeCell ref="BE120:BG120"/>
    <mergeCell ref="BH120:BI120"/>
    <mergeCell ref="BJ120:BL120"/>
    <mergeCell ref="BM120:CA120"/>
    <mergeCell ref="C122:M122"/>
    <mergeCell ref="N122:P122"/>
    <mergeCell ref="Q122:T122"/>
    <mergeCell ref="U122:AC122"/>
    <mergeCell ref="AD122:AK122"/>
    <mergeCell ref="AL122:AN122"/>
    <mergeCell ref="AO122:AQ122"/>
    <mergeCell ref="AR122:AT122"/>
    <mergeCell ref="AU122:AW122"/>
    <mergeCell ref="AX122:AZ122"/>
    <mergeCell ref="BA122:BD122"/>
    <mergeCell ref="BE122:BG122"/>
    <mergeCell ref="BH122:BI122"/>
    <mergeCell ref="BJ122:BL122"/>
    <mergeCell ref="BM122:CA122"/>
    <mergeCell ref="C120:M120"/>
    <mergeCell ref="N120:P120"/>
    <mergeCell ref="Q120:T120"/>
    <mergeCell ref="U120:AC120"/>
    <mergeCell ref="AD120:AK120"/>
    <mergeCell ref="AL120:AN120"/>
    <mergeCell ref="AO120:AQ120"/>
    <mergeCell ref="AR120:AT120"/>
    <mergeCell ref="AU120:AW120"/>
    <mergeCell ref="AO126:AQ126"/>
    <mergeCell ref="AR126:AT126"/>
    <mergeCell ref="AU126:AW126"/>
    <mergeCell ref="AX123:AZ123"/>
    <mergeCell ref="BA123:BD123"/>
    <mergeCell ref="BE123:BG123"/>
    <mergeCell ref="BH123:BI123"/>
    <mergeCell ref="BJ123:BL123"/>
    <mergeCell ref="BM123:CA123"/>
    <mergeCell ref="C124:M124"/>
    <mergeCell ref="N124:P124"/>
    <mergeCell ref="Q124:T124"/>
    <mergeCell ref="U124:AC124"/>
    <mergeCell ref="AD124:AK124"/>
    <mergeCell ref="AL124:AN124"/>
    <mergeCell ref="AO124:AQ124"/>
    <mergeCell ref="AR124:AT124"/>
    <mergeCell ref="AU124:AW124"/>
    <mergeCell ref="AX124:AZ124"/>
    <mergeCell ref="BA124:BD124"/>
    <mergeCell ref="BE124:BG124"/>
    <mergeCell ref="BH124:BI124"/>
    <mergeCell ref="BJ124:BL124"/>
    <mergeCell ref="BM124:CA124"/>
    <mergeCell ref="C123:M123"/>
    <mergeCell ref="N123:P123"/>
    <mergeCell ref="Q123:T123"/>
    <mergeCell ref="U123:AC123"/>
    <mergeCell ref="AD123:AK123"/>
    <mergeCell ref="AL123:AN123"/>
    <mergeCell ref="AO123:AQ123"/>
    <mergeCell ref="AR123:AT123"/>
    <mergeCell ref="AD128:AK128"/>
    <mergeCell ref="AL128:AN128"/>
    <mergeCell ref="AO128:AQ128"/>
    <mergeCell ref="AR128:AT128"/>
    <mergeCell ref="AU128:AW128"/>
    <mergeCell ref="AX126:AZ126"/>
    <mergeCell ref="BA126:BD126"/>
    <mergeCell ref="BE126:BG126"/>
    <mergeCell ref="BH126:BI126"/>
    <mergeCell ref="BJ126:BL126"/>
    <mergeCell ref="BM126:CA126"/>
    <mergeCell ref="C127:M127"/>
    <mergeCell ref="N127:P127"/>
    <mergeCell ref="Q127:T127"/>
    <mergeCell ref="U127:AC127"/>
    <mergeCell ref="AD127:AK127"/>
    <mergeCell ref="AL127:AN127"/>
    <mergeCell ref="AO127:AQ127"/>
    <mergeCell ref="AR127:AT127"/>
    <mergeCell ref="AU127:AW127"/>
    <mergeCell ref="AX127:AZ127"/>
    <mergeCell ref="BA127:BD127"/>
    <mergeCell ref="BE127:BG127"/>
    <mergeCell ref="BH127:BI127"/>
    <mergeCell ref="BJ127:BL127"/>
    <mergeCell ref="BM127:CA127"/>
    <mergeCell ref="C126:M126"/>
    <mergeCell ref="N126:P126"/>
    <mergeCell ref="Q126:T126"/>
    <mergeCell ref="U126:AC126"/>
    <mergeCell ref="AD126:AK126"/>
    <mergeCell ref="AL126:AN126"/>
    <mergeCell ref="Q131:T131"/>
    <mergeCell ref="U131:AC131"/>
    <mergeCell ref="AD131:AK131"/>
    <mergeCell ref="AL131:AN131"/>
    <mergeCell ref="AO131:AQ131"/>
    <mergeCell ref="AR131:AT131"/>
    <mergeCell ref="AU131:AW131"/>
    <mergeCell ref="AX128:AZ128"/>
    <mergeCell ref="BA128:BD128"/>
    <mergeCell ref="BE128:BG128"/>
    <mergeCell ref="BH128:BI128"/>
    <mergeCell ref="BJ128:BL128"/>
    <mergeCell ref="BM128:CA128"/>
    <mergeCell ref="C130:M130"/>
    <mergeCell ref="N130:P130"/>
    <mergeCell ref="Q130:T130"/>
    <mergeCell ref="U130:AC130"/>
    <mergeCell ref="AD130:AK130"/>
    <mergeCell ref="AL130:AN130"/>
    <mergeCell ref="AO130:AQ130"/>
    <mergeCell ref="AR130:AT130"/>
    <mergeCell ref="AU130:AW130"/>
    <mergeCell ref="AX130:AZ130"/>
    <mergeCell ref="BA130:BD130"/>
    <mergeCell ref="BE130:BG130"/>
    <mergeCell ref="BH130:BI130"/>
    <mergeCell ref="BJ130:BL130"/>
    <mergeCell ref="BM130:CA130"/>
    <mergeCell ref="C128:M128"/>
    <mergeCell ref="N128:P128"/>
    <mergeCell ref="Q128:T128"/>
    <mergeCell ref="U128:AC128"/>
    <mergeCell ref="AL135:AP135"/>
    <mergeCell ref="BQ135:BY135"/>
    <mergeCell ref="AL136:AP136"/>
    <mergeCell ref="BQ136:BY136"/>
    <mergeCell ref="AL137:AP137"/>
    <mergeCell ref="BQ137:BY137"/>
    <mergeCell ref="AL138:AP138"/>
    <mergeCell ref="BQ138:BY138"/>
    <mergeCell ref="AL139:AP139"/>
    <mergeCell ref="AX131:AZ131"/>
    <mergeCell ref="BA131:BD131"/>
    <mergeCell ref="BE131:BG131"/>
    <mergeCell ref="BH131:BI131"/>
    <mergeCell ref="BJ131:BL131"/>
    <mergeCell ref="BM131:CA131"/>
    <mergeCell ref="C132:M132"/>
    <mergeCell ref="N132:P132"/>
    <mergeCell ref="Q132:T132"/>
    <mergeCell ref="U132:AC132"/>
    <mergeCell ref="AD132:AK132"/>
    <mergeCell ref="AL132:AN132"/>
    <mergeCell ref="AO132:AQ132"/>
    <mergeCell ref="AR132:AT132"/>
    <mergeCell ref="AU132:AW132"/>
    <mergeCell ref="AX132:AZ132"/>
    <mergeCell ref="BA132:BD132"/>
    <mergeCell ref="BE132:BG132"/>
    <mergeCell ref="BH132:BI132"/>
    <mergeCell ref="BJ132:BL132"/>
    <mergeCell ref="BM132:CA132"/>
    <mergeCell ref="C131:M131"/>
    <mergeCell ref="N131:P131"/>
    <mergeCell ref="Q143:S143"/>
    <mergeCell ref="T143:AN143"/>
    <mergeCell ref="AO143:AW143"/>
    <mergeCell ref="AX143:BD143"/>
    <mergeCell ref="BE143:BJ143"/>
    <mergeCell ref="Q144:S144"/>
    <mergeCell ref="T144:AN144"/>
    <mergeCell ref="AO144:AW144"/>
    <mergeCell ref="AX144:BD144"/>
    <mergeCell ref="BE144:BJ144"/>
    <mergeCell ref="Q140:BJ140"/>
    <mergeCell ref="Q141:S141"/>
    <mergeCell ref="T141:AN141"/>
    <mergeCell ref="AO141:AW141"/>
    <mergeCell ref="AX141:BD141"/>
    <mergeCell ref="BE141:BJ141"/>
    <mergeCell ref="Q142:S142"/>
    <mergeCell ref="T142:AN142"/>
    <mergeCell ref="AO142:AW142"/>
    <mergeCell ref="AX142:BD142"/>
    <mergeCell ref="BE142:BJ142"/>
    <mergeCell ref="BF149:BG149"/>
    <mergeCell ref="Q145:BJ145"/>
    <mergeCell ref="A146:CA146"/>
    <mergeCell ref="B148:C148"/>
    <mergeCell ref="D148:R148"/>
    <mergeCell ref="S148:T148"/>
    <mergeCell ref="U148:V148"/>
    <mergeCell ref="W148:AH148"/>
    <mergeCell ref="AI148:AM148"/>
    <mergeCell ref="AO148:AP148"/>
    <mergeCell ref="AQ148:BE148"/>
    <mergeCell ref="BF148:BG148"/>
    <mergeCell ref="BH148:BI148"/>
    <mergeCell ref="BJ148:BU148"/>
    <mergeCell ref="BV148:BZ148"/>
    <mergeCell ref="C152:BY152"/>
    <mergeCell ref="C153:BY153"/>
    <mergeCell ref="C156:M157"/>
    <mergeCell ref="N156:P156"/>
    <mergeCell ref="Q156:T156"/>
    <mergeCell ref="U156:AC156"/>
    <mergeCell ref="AD156:AK157"/>
    <mergeCell ref="AL156:AN156"/>
    <mergeCell ref="AO156:AQ156"/>
    <mergeCell ref="AR156:AT156"/>
    <mergeCell ref="AU156:AW156"/>
    <mergeCell ref="BH149:BI149"/>
    <mergeCell ref="BJ149:BU149"/>
    <mergeCell ref="BV149:BZ149"/>
    <mergeCell ref="B150:C150"/>
    <mergeCell ref="D150:R150"/>
    <mergeCell ref="S150:T150"/>
    <mergeCell ref="U150:V150"/>
    <mergeCell ref="W150:AH150"/>
    <mergeCell ref="AI150:AM150"/>
    <mergeCell ref="AO150:AP150"/>
    <mergeCell ref="AQ150:BE150"/>
    <mergeCell ref="BF150:BG150"/>
    <mergeCell ref="BH150:BI150"/>
    <mergeCell ref="BJ150:BU150"/>
    <mergeCell ref="BV150:BZ150"/>
    <mergeCell ref="B149:C149"/>
    <mergeCell ref="D149:R149"/>
    <mergeCell ref="S149:T149"/>
    <mergeCell ref="U149:V149"/>
    <mergeCell ref="W149:AH149"/>
    <mergeCell ref="AI149:AM149"/>
    <mergeCell ref="AO149:AP149"/>
    <mergeCell ref="AQ149:BE149"/>
    <mergeCell ref="AX156:AZ156"/>
    <mergeCell ref="BA156:BD156"/>
    <mergeCell ref="BE156:BG156"/>
    <mergeCell ref="BH156:BI156"/>
    <mergeCell ref="BJ156:BL156"/>
    <mergeCell ref="BM156:CA157"/>
    <mergeCell ref="N157:P157"/>
    <mergeCell ref="Q157:T157"/>
    <mergeCell ref="U157:AC157"/>
    <mergeCell ref="AL157:AN157"/>
    <mergeCell ref="AO157:AQ157"/>
    <mergeCell ref="AR157:AT157"/>
    <mergeCell ref="AU157:AW157"/>
    <mergeCell ref="AX157:AZ157"/>
    <mergeCell ref="BA157:BD157"/>
    <mergeCell ref="BE157:BG157"/>
    <mergeCell ref="BH157:BI157"/>
    <mergeCell ref="BJ157:BL157"/>
    <mergeCell ref="AX160:AZ160"/>
    <mergeCell ref="BA160:BD160"/>
    <mergeCell ref="BE160:BG160"/>
    <mergeCell ref="BH160:BI160"/>
    <mergeCell ref="BJ160:BL160"/>
    <mergeCell ref="BM160:CA160"/>
    <mergeCell ref="C164:M164"/>
    <mergeCell ref="N164:P164"/>
    <mergeCell ref="Q164:T164"/>
    <mergeCell ref="U164:AC164"/>
    <mergeCell ref="AD164:AK164"/>
    <mergeCell ref="AL164:AN164"/>
    <mergeCell ref="AO164:AQ164"/>
    <mergeCell ref="AR164:AT164"/>
    <mergeCell ref="AU164:AW164"/>
    <mergeCell ref="AX164:AZ164"/>
    <mergeCell ref="BA164:BD164"/>
    <mergeCell ref="BE164:BG164"/>
    <mergeCell ref="BH164:BI164"/>
    <mergeCell ref="BJ164:BL164"/>
    <mergeCell ref="BM164:CA164"/>
    <mergeCell ref="C160:M160"/>
    <mergeCell ref="N160:P160"/>
    <mergeCell ref="Q160:T160"/>
    <mergeCell ref="U160:AC160"/>
    <mergeCell ref="AD160:AK160"/>
    <mergeCell ref="AL160:AN160"/>
    <mergeCell ref="AO160:AQ160"/>
    <mergeCell ref="AR160:AT160"/>
    <mergeCell ref="AU160:AW160"/>
    <mergeCell ref="AX165:AZ165"/>
    <mergeCell ref="BA165:BD165"/>
    <mergeCell ref="BE165:BG165"/>
    <mergeCell ref="BH165:BI165"/>
    <mergeCell ref="BJ165:BL165"/>
    <mergeCell ref="BM165:CA165"/>
    <mergeCell ref="C167:M167"/>
    <mergeCell ref="N167:P167"/>
    <mergeCell ref="Q167:T167"/>
    <mergeCell ref="U167:AC167"/>
    <mergeCell ref="AD167:AK167"/>
    <mergeCell ref="AL167:AN167"/>
    <mergeCell ref="AO167:AQ167"/>
    <mergeCell ref="AR167:AT167"/>
    <mergeCell ref="AU167:AW167"/>
    <mergeCell ref="AX167:AZ167"/>
    <mergeCell ref="BA167:BD167"/>
    <mergeCell ref="BE167:BG167"/>
    <mergeCell ref="BH167:BI167"/>
    <mergeCell ref="BJ167:BL167"/>
    <mergeCell ref="BM167:CA167"/>
    <mergeCell ref="C165:M165"/>
    <mergeCell ref="N165:P165"/>
    <mergeCell ref="Q165:T165"/>
    <mergeCell ref="U165:AC165"/>
    <mergeCell ref="AD165:AK165"/>
    <mergeCell ref="AL165:AN165"/>
    <mergeCell ref="AO165:AQ165"/>
    <mergeCell ref="AR165:AT165"/>
    <mergeCell ref="AU165:AW165"/>
    <mergeCell ref="AX168:AZ168"/>
    <mergeCell ref="BA168:BD168"/>
    <mergeCell ref="BE168:BG168"/>
    <mergeCell ref="BH168:BI168"/>
    <mergeCell ref="BJ168:BL168"/>
    <mergeCell ref="BM168:CA168"/>
    <mergeCell ref="C169:M169"/>
    <mergeCell ref="N169:P169"/>
    <mergeCell ref="Q169:T169"/>
    <mergeCell ref="U169:AC169"/>
    <mergeCell ref="AD169:AK169"/>
    <mergeCell ref="AL169:AN169"/>
    <mergeCell ref="AO169:AQ169"/>
    <mergeCell ref="AR169:AT169"/>
    <mergeCell ref="AU169:AW169"/>
    <mergeCell ref="AX169:AZ169"/>
    <mergeCell ref="BA169:BD169"/>
    <mergeCell ref="BE169:BG169"/>
    <mergeCell ref="BH169:BI169"/>
    <mergeCell ref="BJ169:BL169"/>
    <mergeCell ref="BM169:CA169"/>
    <mergeCell ref="C168:M168"/>
    <mergeCell ref="N168:P168"/>
    <mergeCell ref="Q168:T168"/>
    <mergeCell ref="U168:AC168"/>
    <mergeCell ref="AD168:AK168"/>
    <mergeCell ref="AL168:AN168"/>
    <mergeCell ref="AO168:AQ168"/>
    <mergeCell ref="AR168:AT168"/>
    <mergeCell ref="AU168:AW168"/>
    <mergeCell ref="AX171:AZ171"/>
    <mergeCell ref="BA171:BD171"/>
    <mergeCell ref="BE171:BG171"/>
    <mergeCell ref="BH171:BI171"/>
    <mergeCell ref="BJ171:BL171"/>
    <mergeCell ref="BM171:CA171"/>
    <mergeCell ref="C172:M172"/>
    <mergeCell ref="N172:P172"/>
    <mergeCell ref="Q172:T172"/>
    <mergeCell ref="U172:AC172"/>
    <mergeCell ref="AD172:AK172"/>
    <mergeCell ref="AL172:AN172"/>
    <mergeCell ref="AO172:AQ172"/>
    <mergeCell ref="AR172:AT172"/>
    <mergeCell ref="AU172:AW172"/>
    <mergeCell ref="AX172:AZ172"/>
    <mergeCell ref="BA172:BD172"/>
    <mergeCell ref="BE172:BG172"/>
    <mergeCell ref="BH172:BI172"/>
    <mergeCell ref="BJ172:BL172"/>
    <mergeCell ref="BM172:CA172"/>
    <mergeCell ref="C171:M171"/>
    <mergeCell ref="N171:P171"/>
    <mergeCell ref="Q171:T171"/>
    <mergeCell ref="U171:AC171"/>
    <mergeCell ref="AD171:AK171"/>
    <mergeCell ref="AL171:AN171"/>
    <mergeCell ref="AO171:AQ171"/>
    <mergeCell ref="AR171:AT171"/>
    <mergeCell ref="AU171:AW171"/>
    <mergeCell ref="AX173:AZ173"/>
    <mergeCell ref="BA173:BD173"/>
    <mergeCell ref="BE173:BG173"/>
    <mergeCell ref="BH173:BI173"/>
    <mergeCell ref="BJ173:BL173"/>
    <mergeCell ref="BM173:CA173"/>
    <mergeCell ref="C175:M175"/>
    <mergeCell ref="N175:P175"/>
    <mergeCell ref="Q175:T175"/>
    <mergeCell ref="U175:AC175"/>
    <mergeCell ref="AD175:AK175"/>
    <mergeCell ref="AL175:AN175"/>
    <mergeCell ref="AO175:AQ175"/>
    <mergeCell ref="AR175:AT175"/>
    <mergeCell ref="AU175:AW175"/>
    <mergeCell ref="AX175:AZ175"/>
    <mergeCell ref="BA175:BD175"/>
    <mergeCell ref="BE175:BG175"/>
    <mergeCell ref="BH175:BI175"/>
    <mergeCell ref="BJ175:BL175"/>
    <mergeCell ref="BM175:CA175"/>
    <mergeCell ref="C173:M173"/>
    <mergeCell ref="N173:P173"/>
    <mergeCell ref="Q173:T173"/>
    <mergeCell ref="U173:AC173"/>
    <mergeCell ref="AD173:AK173"/>
    <mergeCell ref="AL173:AN173"/>
    <mergeCell ref="AO173:AQ173"/>
    <mergeCell ref="AR173:AT173"/>
    <mergeCell ref="AU173:AW173"/>
    <mergeCell ref="AX176:AZ176"/>
    <mergeCell ref="BA176:BD176"/>
    <mergeCell ref="BE176:BG176"/>
    <mergeCell ref="BH176:BI176"/>
    <mergeCell ref="BJ176:BL176"/>
    <mergeCell ref="BM176:CA176"/>
    <mergeCell ref="C177:M177"/>
    <mergeCell ref="N177:P177"/>
    <mergeCell ref="Q177:T177"/>
    <mergeCell ref="U177:AC177"/>
    <mergeCell ref="AD177:AK177"/>
    <mergeCell ref="AL177:AN177"/>
    <mergeCell ref="AO177:AQ177"/>
    <mergeCell ref="AR177:AT177"/>
    <mergeCell ref="AU177:AW177"/>
    <mergeCell ref="AX177:AZ177"/>
    <mergeCell ref="BA177:BD177"/>
    <mergeCell ref="BE177:BG177"/>
    <mergeCell ref="BH177:BI177"/>
    <mergeCell ref="BJ177:BL177"/>
    <mergeCell ref="BM177:CA177"/>
    <mergeCell ref="C176:M176"/>
    <mergeCell ref="N176:P176"/>
    <mergeCell ref="Q176:T176"/>
    <mergeCell ref="U176:AC176"/>
    <mergeCell ref="AD176:AK176"/>
    <mergeCell ref="AL176:AN176"/>
    <mergeCell ref="AO176:AQ176"/>
    <mergeCell ref="AR176:AT176"/>
    <mergeCell ref="AU176:AW176"/>
    <mergeCell ref="AX178:AZ178"/>
    <mergeCell ref="BA178:BD178"/>
    <mergeCell ref="BE178:BG178"/>
    <mergeCell ref="BH178:BI178"/>
    <mergeCell ref="BJ178:BL178"/>
    <mergeCell ref="BM178:CA178"/>
    <mergeCell ref="C180:M180"/>
    <mergeCell ref="N180:P180"/>
    <mergeCell ref="Q180:T180"/>
    <mergeCell ref="U180:AC180"/>
    <mergeCell ref="AD180:AK180"/>
    <mergeCell ref="AL180:AN180"/>
    <mergeCell ref="AO180:AQ180"/>
    <mergeCell ref="AR180:AT180"/>
    <mergeCell ref="AU180:AW180"/>
    <mergeCell ref="AX180:AZ180"/>
    <mergeCell ref="BA180:BD180"/>
    <mergeCell ref="BE180:BG180"/>
    <mergeCell ref="BH180:BI180"/>
    <mergeCell ref="BJ180:BL180"/>
    <mergeCell ref="BM180:CA180"/>
    <mergeCell ref="C178:M178"/>
    <mergeCell ref="N178:P178"/>
    <mergeCell ref="Q178:T178"/>
    <mergeCell ref="U178:AC178"/>
    <mergeCell ref="AD178:AK178"/>
    <mergeCell ref="AL178:AN178"/>
    <mergeCell ref="AO178:AQ178"/>
    <mergeCell ref="AR178:AT178"/>
    <mergeCell ref="AU178:AW178"/>
    <mergeCell ref="AX181:AZ181"/>
    <mergeCell ref="BA181:BD181"/>
    <mergeCell ref="BE181:BG181"/>
    <mergeCell ref="BH181:BI181"/>
    <mergeCell ref="BJ181:BL181"/>
    <mergeCell ref="BM181:CA181"/>
    <mergeCell ref="C182:M182"/>
    <mergeCell ref="N182:P182"/>
    <mergeCell ref="Q182:T182"/>
    <mergeCell ref="U182:AC182"/>
    <mergeCell ref="AD182:AK182"/>
    <mergeCell ref="AL182:AN182"/>
    <mergeCell ref="AO182:AQ182"/>
    <mergeCell ref="AR182:AT182"/>
    <mergeCell ref="AU182:AW182"/>
    <mergeCell ref="AX182:AZ182"/>
    <mergeCell ref="BA182:BD182"/>
    <mergeCell ref="BE182:BG182"/>
    <mergeCell ref="BH182:BI182"/>
    <mergeCell ref="BJ182:BL182"/>
    <mergeCell ref="BM182:CA182"/>
    <mergeCell ref="C181:M181"/>
    <mergeCell ref="N181:P181"/>
    <mergeCell ref="Q181:T181"/>
    <mergeCell ref="U181:AC181"/>
    <mergeCell ref="AD181:AK181"/>
    <mergeCell ref="AL181:AN181"/>
    <mergeCell ref="AO181:AQ181"/>
    <mergeCell ref="AR181:AT181"/>
    <mergeCell ref="AU181:AW181"/>
    <mergeCell ref="AX183:AZ183"/>
    <mergeCell ref="BA183:BD183"/>
    <mergeCell ref="BE183:BG183"/>
    <mergeCell ref="BH183:BI183"/>
    <mergeCell ref="BJ183:BL183"/>
    <mergeCell ref="BM183:CA183"/>
    <mergeCell ref="C185:M185"/>
    <mergeCell ref="N185:P185"/>
    <mergeCell ref="Q185:T185"/>
    <mergeCell ref="U185:AC185"/>
    <mergeCell ref="AD185:AK185"/>
    <mergeCell ref="AL185:AN185"/>
    <mergeCell ref="AO185:AQ185"/>
    <mergeCell ref="AR185:AT185"/>
    <mergeCell ref="AU185:AW185"/>
    <mergeCell ref="AX185:AZ185"/>
    <mergeCell ref="BA185:BD185"/>
    <mergeCell ref="BE185:BG185"/>
    <mergeCell ref="BH185:BI185"/>
    <mergeCell ref="BJ185:BL185"/>
    <mergeCell ref="BM185:CA185"/>
    <mergeCell ref="C183:M183"/>
    <mergeCell ref="N183:P183"/>
    <mergeCell ref="Q183:T183"/>
    <mergeCell ref="U183:AC183"/>
    <mergeCell ref="AD183:AK183"/>
    <mergeCell ref="AL183:AN183"/>
    <mergeCell ref="AO183:AQ183"/>
    <mergeCell ref="AR183:AT183"/>
    <mergeCell ref="AU183:AW183"/>
    <mergeCell ref="AX187:AZ187"/>
    <mergeCell ref="BA187:BD187"/>
    <mergeCell ref="BE187:BG187"/>
    <mergeCell ref="BH187:BI187"/>
    <mergeCell ref="BJ187:BL187"/>
    <mergeCell ref="BM187:CA187"/>
    <mergeCell ref="C189:M189"/>
    <mergeCell ref="N189:P189"/>
    <mergeCell ref="Q189:T189"/>
    <mergeCell ref="U189:AC189"/>
    <mergeCell ref="AD189:AK189"/>
    <mergeCell ref="AL189:AN189"/>
    <mergeCell ref="AO189:AQ189"/>
    <mergeCell ref="AR189:AT189"/>
    <mergeCell ref="AU189:AW189"/>
    <mergeCell ref="AX189:AZ189"/>
    <mergeCell ref="BA189:BD189"/>
    <mergeCell ref="BE189:BG189"/>
    <mergeCell ref="BH189:BI189"/>
    <mergeCell ref="BJ189:BL189"/>
    <mergeCell ref="BM189:CA189"/>
    <mergeCell ref="C187:M187"/>
    <mergeCell ref="N187:P187"/>
    <mergeCell ref="Q187:T187"/>
    <mergeCell ref="U187:AC187"/>
    <mergeCell ref="AD187:AK187"/>
    <mergeCell ref="AL187:AN187"/>
    <mergeCell ref="AO187:AQ187"/>
    <mergeCell ref="AR187:AT187"/>
    <mergeCell ref="AU187:AW187"/>
    <mergeCell ref="AX191:AZ191"/>
    <mergeCell ref="BA191:BD191"/>
    <mergeCell ref="BE191:BG191"/>
    <mergeCell ref="BH191:BI191"/>
    <mergeCell ref="BJ191:BL191"/>
    <mergeCell ref="BM191:CA191"/>
    <mergeCell ref="AL194:AP194"/>
    <mergeCell ref="BQ194:BY194"/>
    <mergeCell ref="AL195:AP195"/>
    <mergeCell ref="BQ195:BY195"/>
    <mergeCell ref="C191:M191"/>
    <mergeCell ref="N191:P191"/>
    <mergeCell ref="Q191:T191"/>
    <mergeCell ref="U191:AC191"/>
    <mergeCell ref="AD191:AK191"/>
    <mergeCell ref="AL191:AN191"/>
    <mergeCell ref="AO191:AQ191"/>
    <mergeCell ref="AR191:AT191"/>
    <mergeCell ref="AU191:AW191"/>
    <mergeCell ref="Q201:S201"/>
    <mergeCell ref="T201:AN201"/>
    <mergeCell ref="AO201:AW201"/>
    <mergeCell ref="AX201:BD201"/>
    <mergeCell ref="BE201:BJ201"/>
    <mergeCell ref="Q202:S202"/>
    <mergeCell ref="T202:AN202"/>
    <mergeCell ref="AO202:AW202"/>
    <mergeCell ref="AX202:BD202"/>
    <mergeCell ref="BE202:BJ202"/>
    <mergeCell ref="AL196:AP196"/>
    <mergeCell ref="BQ196:BY196"/>
    <mergeCell ref="AL197:AP197"/>
    <mergeCell ref="BQ197:BY197"/>
    <mergeCell ref="Q199:BJ199"/>
    <mergeCell ref="Q200:S200"/>
    <mergeCell ref="T200:AN200"/>
    <mergeCell ref="AO200:AW200"/>
    <mergeCell ref="AX200:BD200"/>
    <mergeCell ref="BE200:BJ200"/>
    <mergeCell ref="AL198:AP198"/>
    <mergeCell ref="Q204:BJ204"/>
    <mergeCell ref="A205:CA205"/>
    <mergeCell ref="B207:C207"/>
    <mergeCell ref="D207:R207"/>
    <mergeCell ref="S207:T207"/>
    <mergeCell ref="U207:V207"/>
    <mergeCell ref="W207:AH207"/>
    <mergeCell ref="AI207:AM207"/>
    <mergeCell ref="AO207:AP207"/>
    <mergeCell ref="AQ207:BE207"/>
    <mergeCell ref="BF207:BG207"/>
    <mergeCell ref="BH207:BI207"/>
    <mergeCell ref="BJ207:BU207"/>
    <mergeCell ref="BV207:BZ207"/>
    <mergeCell ref="Q203:S203"/>
    <mergeCell ref="T203:AN203"/>
    <mergeCell ref="AO203:AW203"/>
    <mergeCell ref="AX203:BD203"/>
    <mergeCell ref="BE203:BJ203"/>
    <mergeCell ref="BM215:CA216"/>
    <mergeCell ref="N216:P216"/>
    <mergeCell ref="Q216:T216"/>
    <mergeCell ref="BJ216:BL216"/>
    <mergeCell ref="BH208:BI208"/>
    <mergeCell ref="BJ208:BU208"/>
    <mergeCell ref="BV208:BZ208"/>
    <mergeCell ref="B209:C209"/>
    <mergeCell ref="D209:R209"/>
    <mergeCell ref="S209:T209"/>
    <mergeCell ref="U209:V209"/>
    <mergeCell ref="W209:AH209"/>
    <mergeCell ref="AI209:AM209"/>
    <mergeCell ref="AO209:AP209"/>
    <mergeCell ref="AQ209:BE209"/>
    <mergeCell ref="BF209:BG209"/>
    <mergeCell ref="BH209:BI209"/>
    <mergeCell ref="BJ209:BU209"/>
    <mergeCell ref="BV209:BZ209"/>
    <mergeCell ref="B208:C208"/>
    <mergeCell ref="D208:R208"/>
    <mergeCell ref="S208:T208"/>
    <mergeCell ref="U208:V208"/>
    <mergeCell ref="W208:AH208"/>
    <mergeCell ref="AI208:AM208"/>
    <mergeCell ref="AO208:AP208"/>
    <mergeCell ref="AQ208:BE208"/>
    <mergeCell ref="BF208:BG208"/>
    <mergeCell ref="AR219:AT219"/>
    <mergeCell ref="AU219:AW219"/>
    <mergeCell ref="AX219:AZ219"/>
    <mergeCell ref="BA219:BD219"/>
    <mergeCell ref="BE219:BG219"/>
    <mergeCell ref="BH219:BI219"/>
    <mergeCell ref="BJ219:BL219"/>
    <mergeCell ref="U216:AC216"/>
    <mergeCell ref="AL216:AN216"/>
    <mergeCell ref="AO216:AQ216"/>
    <mergeCell ref="AR216:AT216"/>
    <mergeCell ref="AU216:AW216"/>
    <mergeCell ref="AX216:AZ216"/>
    <mergeCell ref="BA216:BD216"/>
    <mergeCell ref="BE216:BG216"/>
    <mergeCell ref="BH216:BI216"/>
    <mergeCell ref="C211:BY211"/>
    <mergeCell ref="C212:BY212"/>
    <mergeCell ref="C215:M216"/>
    <mergeCell ref="N215:P215"/>
    <mergeCell ref="Q215:T215"/>
    <mergeCell ref="U215:AC215"/>
    <mergeCell ref="AD215:AK216"/>
    <mergeCell ref="AL215:AN215"/>
    <mergeCell ref="AO215:AQ215"/>
    <mergeCell ref="AR215:AT215"/>
    <mergeCell ref="AU215:AW215"/>
    <mergeCell ref="AX215:AZ215"/>
    <mergeCell ref="BA215:BD215"/>
    <mergeCell ref="BE215:BG215"/>
    <mergeCell ref="BH215:BI215"/>
    <mergeCell ref="BJ215:BL215"/>
    <mergeCell ref="C222:M222"/>
    <mergeCell ref="N222:P222"/>
    <mergeCell ref="Q222:T222"/>
    <mergeCell ref="U222:AC222"/>
    <mergeCell ref="AD222:AK222"/>
    <mergeCell ref="AL222:AN222"/>
    <mergeCell ref="AO222:AQ222"/>
    <mergeCell ref="AR222:AT222"/>
    <mergeCell ref="AU222:AW222"/>
    <mergeCell ref="BM219:CA219"/>
    <mergeCell ref="C221:M221"/>
    <mergeCell ref="N221:P221"/>
    <mergeCell ref="Q221:T221"/>
    <mergeCell ref="U221:AC221"/>
    <mergeCell ref="AD221:AK221"/>
    <mergeCell ref="AL221:AN221"/>
    <mergeCell ref="AO221:AQ221"/>
    <mergeCell ref="AR221:AT221"/>
    <mergeCell ref="AU221:AW221"/>
    <mergeCell ref="AX221:AZ221"/>
    <mergeCell ref="BA221:BD221"/>
    <mergeCell ref="BE221:BG221"/>
    <mergeCell ref="BH221:BI221"/>
    <mergeCell ref="BJ221:BL221"/>
    <mergeCell ref="BM221:CA221"/>
    <mergeCell ref="C219:M219"/>
    <mergeCell ref="N219:P219"/>
    <mergeCell ref="Q219:T219"/>
    <mergeCell ref="U219:AC219"/>
    <mergeCell ref="AD219:AK219"/>
    <mergeCell ref="AL219:AN219"/>
    <mergeCell ref="AO219:AQ219"/>
    <mergeCell ref="BQ227:BY227"/>
    <mergeCell ref="AL228:AP228"/>
    <mergeCell ref="BQ228:BY228"/>
    <mergeCell ref="Q230:BJ230"/>
    <mergeCell ref="Q231:S231"/>
    <mergeCell ref="T231:AN231"/>
    <mergeCell ref="AO231:AW231"/>
    <mergeCell ref="AX231:BD231"/>
    <mergeCell ref="BE231:BJ231"/>
    <mergeCell ref="AX222:AZ222"/>
    <mergeCell ref="BA222:BD222"/>
    <mergeCell ref="BE222:BG222"/>
    <mergeCell ref="BH222:BI222"/>
    <mergeCell ref="BJ222:BL222"/>
    <mergeCell ref="BM222:CA222"/>
    <mergeCell ref="AL225:AP225"/>
    <mergeCell ref="BQ225:BY225"/>
    <mergeCell ref="AL226:AP226"/>
    <mergeCell ref="BQ226:BY226"/>
    <mergeCell ref="Q234:S234"/>
    <mergeCell ref="T234:AN234"/>
    <mergeCell ref="AO234:AW234"/>
    <mergeCell ref="AX234:BD234"/>
    <mergeCell ref="BE234:BJ234"/>
    <mergeCell ref="Q235:BJ235"/>
    <mergeCell ref="Q232:S232"/>
    <mergeCell ref="T232:AN232"/>
    <mergeCell ref="AO232:AW232"/>
    <mergeCell ref="AX232:BD232"/>
    <mergeCell ref="BE232:BJ232"/>
    <mergeCell ref="Q233:S233"/>
    <mergeCell ref="T233:AN233"/>
    <mergeCell ref="AO233:AW233"/>
    <mergeCell ref="AX233:BD233"/>
    <mergeCell ref="BE233:BJ233"/>
    <mergeCell ref="AL227:AP227"/>
    <mergeCell ref="BJ244:BL244"/>
    <mergeCell ref="U241:AC241"/>
    <mergeCell ref="AL241:AN241"/>
    <mergeCell ref="AO241:AQ241"/>
    <mergeCell ref="AR241:AT241"/>
    <mergeCell ref="AU241:AW241"/>
    <mergeCell ref="AX241:AZ241"/>
    <mergeCell ref="BA241:BD241"/>
    <mergeCell ref="BE241:BG241"/>
    <mergeCell ref="BH241:BI241"/>
    <mergeCell ref="C236:BY236"/>
    <mergeCell ref="C237:BY237"/>
    <mergeCell ref="C240:M241"/>
    <mergeCell ref="N240:P240"/>
    <mergeCell ref="Q240:T240"/>
    <mergeCell ref="U240:AC240"/>
    <mergeCell ref="AD240:AK241"/>
    <mergeCell ref="AL240:AN240"/>
    <mergeCell ref="AO240:AQ240"/>
    <mergeCell ref="AR240:AT240"/>
    <mergeCell ref="AU240:AW240"/>
    <mergeCell ref="AX240:AZ240"/>
    <mergeCell ref="BA240:BD240"/>
    <mergeCell ref="BE240:BG240"/>
    <mergeCell ref="BH240:BI240"/>
    <mergeCell ref="BJ240:BL240"/>
    <mergeCell ref="BM240:CA241"/>
    <mergeCell ref="N241:P241"/>
    <mergeCell ref="Q241:T241"/>
    <mergeCell ref="BJ241:BL241"/>
    <mergeCell ref="Q247:T247"/>
    <mergeCell ref="U247:AC247"/>
    <mergeCell ref="AD247:AK247"/>
    <mergeCell ref="AL247:AN247"/>
    <mergeCell ref="AO247:AQ247"/>
    <mergeCell ref="AR247:AT247"/>
    <mergeCell ref="AU247:AW247"/>
    <mergeCell ref="BM244:CA244"/>
    <mergeCell ref="C246:M246"/>
    <mergeCell ref="N246:P246"/>
    <mergeCell ref="Q246:T246"/>
    <mergeCell ref="U246:AC246"/>
    <mergeCell ref="AD246:AK246"/>
    <mergeCell ref="AL246:AN246"/>
    <mergeCell ref="AO246:AQ246"/>
    <mergeCell ref="AR246:AT246"/>
    <mergeCell ref="AU246:AW246"/>
    <mergeCell ref="AX246:AZ246"/>
    <mergeCell ref="BA246:BD246"/>
    <mergeCell ref="BE246:BG246"/>
    <mergeCell ref="BH246:BI246"/>
    <mergeCell ref="BJ246:BL246"/>
    <mergeCell ref="BM246:CA246"/>
    <mergeCell ref="C244:M244"/>
    <mergeCell ref="N244:P244"/>
    <mergeCell ref="Q244:T244"/>
    <mergeCell ref="U244:AC244"/>
    <mergeCell ref="AD244:AK244"/>
    <mergeCell ref="AL244:AN244"/>
    <mergeCell ref="AO244:AQ244"/>
    <mergeCell ref="AR244:AT244"/>
    <mergeCell ref="AU244:AW244"/>
    <mergeCell ref="C250:M250"/>
    <mergeCell ref="N250:P250"/>
    <mergeCell ref="Q250:T250"/>
    <mergeCell ref="U250:AC250"/>
    <mergeCell ref="AD250:AK250"/>
    <mergeCell ref="AL250:AN250"/>
    <mergeCell ref="AO250:AQ250"/>
    <mergeCell ref="AR250:AT250"/>
    <mergeCell ref="AU250:AW250"/>
    <mergeCell ref="AX247:AZ247"/>
    <mergeCell ref="BA247:BD247"/>
    <mergeCell ref="BE247:BG247"/>
    <mergeCell ref="BH247:BI247"/>
    <mergeCell ref="BJ247:BL247"/>
    <mergeCell ref="BM247:CA247"/>
    <mergeCell ref="C249:M249"/>
    <mergeCell ref="N249:P249"/>
    <mergeCell ref="Q249:T249"/>
    <mergeCell ref="U249:AC249"/>
    <mergeCell ref="AD249:AK249"/>
    <mergeCell ref="AL249:AN249"/>
    <mergeCell ref="AO249:AQ249"/>
    <mergeCell ref="AR249:AT249"/>
    <mergeCell ref="AU249:AW249"/>
    <mergeCell ref="AX249:AZ249"/>
    <mergeCell ref="BA249:BD249"/>
    <mergeCell ref="BE249:BG249"/>
    <mergeCell ref="BH249:BI249"/>
    <mergeCell ref="BJ249:BL249"/>
    <mergeCell ref="BM249:CA249"/>
    <mergeCell ref="C247:M247"/>
    <mergeCell ref="N247:P247"/>
    <mergeCell ref="BQ255:BY255"/>
    <mergeCell ref="AL256:AP256"/>
    <mergeCell ref="BQ256:BY256"/>
    <mergeCell ref="Q258:BJ258"/>
    <mergeCell ref="Q259:S259"/>
    <mergeCell ref="T259:AN259"/>
    <mergeCell ref="AO259:AW259"/>
    <mergeCell ref="AX259:BD259"/>
    <mergeCell ref="BE259:BJ259"/>
    <mergeCell ref="AX250:AZ250"/>
    <mergeCell ref="BA250:BD250"/>
    <mergeCell ref="BE250:BG250"/>
    <mergeCell ref="BH250:BI250"/>
    <mergeCell ref="BJ250:BL250"/>
    <mergeCell ref="BM250:CA250"/>
    <mergeCell ref="AL253:AP253"/>
    <mergeCell ref="BQ253:BY253"/>
    <mergeCell ref="AL254:AP254"/>
    <mergeCell ref="BQ254:BY254"/>
    <mergeCell ref="AL257:AP257"/>
    <mergeCell ref="Q263:BJ263"/>
    <mergeCell ref="Q262:S262"/>
    <mergeCell ref="T262:AN262"/>
    <mergeCell ref="AO262:AW262"/>
    <mergeCell ref="AX262:BD262"/>
    <mergeCell ref="BE262:BJ262"/>
    <mergeCell ref="Q260:S260"/>
    <mergeCell ref="T260:AN260"/>
    <mergeCell ref="AO260:AW260"/>
    <mergeCell ref="AX260:BD260"/>
    <mergeCell ref="BE260:BJ260"/>
    <mergeCell ref="Q261:S261"/>
    <mergeCell ref="T261:AN261"/>
    <mergeCell ref="AO261:AW261"/>
    <mergeCell ref="AX261:BD261"/>
    <mergeCell ref="BE261:BJ261"/>
    <mergeCell ref="AL255:AP255"/>
    <mergeCell ref="C264:BY264"/>
    <mergeCell ref="C265:BY265"/>
    <mergeCell ref="C268:M269"/>
    <mergeCell ref="N268:P268"/>
    <mergeCell ref="Q268:T268"/>
    <mergeCell ref="U268:AC268"/>
    <mergeCell ref="AD268:AK269"/>
    <mergeCell ref="AL268:AN268"/>
    <mergeCell ref="AO268:AQ268"/>
    <mergeCell ref="AR268:AT268"/>
    <mergeCell ref="AU268:AW268"/>
    <mergeCell ref="AX268:AZ268"/>
    <mergeCell ref="BA268:BD268"/>
    <mergeCell ref="BE268:BG268"/>
    <mergeCell ref="BH268:BI268"/>
    <mergeCell ref="BJ268:BL268"/>
    <mergeCell ref="BM268:CA269"/>
    <mergeCell ref="N269:P269"/>
    <mergeCell ref="Q269:T269"/>
    <mergeCell ref="U269:AC269"/>
    <mergeCell ref="AL269:AN269"/>
    <mergeCell ref="AO269:AQ269"/>
    <mergeCell ref="AR269:AT269"/>
    <mergeCell ref="AU269:AW269"/>
    <mergeCell ref="AX269:AZ269"/>
    <mergeCell ref="BA269:BD269"/>
    <mergeCell ref="BE269:BG269"/>
    <mergeCell ref="BH269:BI269"/>
    <mergeCell ref="BJ269:BL269"/>
    <mergeCell ref="C272:M272"/>
    <mergeCell ref="N272:P272"/>
    <mergeCell ref="Q272:T272"/>
    <mergeCell ref="U272:AC272"/>
    <mergeCell ref="AD272:AK272"/>
    <mergeCell ref="AL272:AN272"/>
    <mergeCell ref="AO272:AQ272"/>
    <mergeCell ref="AR272:AT272"/>
    <mergeCell ref="AU272:AW272"/>
    <mergeCell ref="AX272:AZ272"/>
    <mergeCell ref="BA272:BD272"/>
    <mergeCell ref="BE272:BG272"/>
    <mergeCell ref="BH272:BI272"/>
    <mergeCell ref="BJ272:BL272"/>
    <mergeCell ref="AD275:AK275"/>
    <mergeCell ref="AL275:AN275"/>
    <mergeCell ref="AO275:AQ275"/>
    <mergeCell ref="AR275:AT275"/>
    <mergeCell ref="AU275:AW275"/>
    <mergeCell ref="BM272:CA272"/>
    <mergeCell ref="C273:M273"/>
    <mergeCell ref="N273:P273"/>
    <mergeCell ref="Q273:T273"/>
    <mergeCell ref="U273:AC273"/>
    <mergeCell ref="AD273:AK273"/>
    <mergeCell ref="AL273:AN273"/>
    <mergeCell ref="AO273:AQ273"/>
    <mergeCell ref="AR273:AT273"/>
    <mergeCell ref="AU273:AW273"/>
    <mergeCell ref="AX273:AZ273"/>
    <mergeCell ref="BA273:BD273"/>
    <mergeCell ref="BE273:BG273"/>
    <mergeCell ref="BH273:BI273"/>
    <mergeCell ref="BJ273:BL273"/>
    <mergeCell ref="BM273:CA273"/>
    <mergeCell ref="Q279:T279"/>
    <mergeCell ref="U279:AC279"/>
    <mergeCell ref="AD279:AK279"/>
    <mergeCell ref="AL279:AN279"/>
    <mergeCell ref="AO279:AQ279"/>
    <mergeCell ref="AR279:AT279"/>
    <mergeCell ref="AU279:AW279"/>
    <mergeCell ref="AX275:AZ275"/>
    <mergeCell ref="BA275:BD275"/>
    <mergeCell ref="BE275:BG275"/>
    <mergeCell ref="BH275:BI275"/>
    <mergeCell ref="BJ275:BL275"/>
    <mergeCell ref="BM275:CA275"/>
    <mergeCell ref="C277:M277"/>
    <mergeCell ref="N277:P277"/>
    <mergeCell ref="Q277:T277"/>
    <mergeCell ref="U277:AC277"/>
    <mergeCell ref="AD277:AK277"/>
    <mergeCell ref="AL277:AN277"/>
    <mergeCell ref="AO277:AQ277"/>
    <mergeCell ref="AR277:AT277"/>
    <mergeCell ref="AU277:AW277"/>
    <mergeCell ref="AX277:AZ277"/>
    <mergeCell ref="BA277:BD277"/>
    <mergeCell ref="BE277:BG277"/>
    <mergeCell ref="BH277:BI277"/>
    <mergeCell ref="BJ277:BL277"/>
    <mergeCell ref="BM277:CA277"/>
    <mergeCell ref="C275:M275"/>
    <mergeCell ref="N275:P275"/>
    <mergeCell ref="Q275:T275"/>
    <mergeCell ref="U275:AC275"/>
    <mergeCell ref="AL283:AP283"/>
    <mergeCell ref="BQ283:BY283"/>
    <mergeCell ref="AL284:AP284"/>
    <mergeCell ref="BQ284:BY284"/>
    <mergeCell ref="AL285:AP285"/>
    <mergeCell ref="BQ285:BY285"/>
    <mergeCell ref="AL286:AP286"/>
    <mergeCell ref="BQ286:BY286"/>
    <mergeCell ref="Q288:BJ288"/>
    <mergeCell ref="AX279:AZ279"/>
    <mergeCell ref="BA279:BD279"/>
    <mergeCell ref="BE279:BG279"/>
    <mergeCell ref="BH279:BI279"/>
    <mergeCell ref="BJ279:BL279"/>
    <mergeCell ref="BM279:CA279"/>
    <mergeCell ref="C280:M280"/>
    <mergeCell ref="N280:P280"/>
    <mergeCell ref="Q280:T280"/>
    <mergeCell ref="U280:AC280"/>
    <mergeCell ref="AD280:AK280"/>
    <mergeCell ref="AL280:AN280"/>
    <mergeCell ref="AO280:AQ280"/>
    <mergeCell ref="AR280:AT280"/>
    <mergeCell ref="AU280:AW280"/>
    <mergeCell ref="AX280:AZ280"/>
    <mergeCell ref="BA280:BD280"/>
    <mergeCell ref="BE280:BG280"/>
    <mergeCell ref="BH280:BI280"/>
    <mergeCell ref="BJ280:BL280"/>
    <mergeCell ref="BM280:CA280"/>
    <mergeCell ref="C279:M279"/>
    <mergeCell ref="N279:P279"/>
    <mergeCell ref="AL287:AP287"/>
    <mergeCell ref="BJ298:BL298"/>
    <mergeCell ref="BM298:CA299"/>
    <mergeCell ref="N299:P299"/>
    <mergeCell ref="BH299:BI299"/>
    <mergeCell ref="BJ299:BL299"/>
    <mergeCell ref="Q291:S291"/>
    <mergeCell ref="T291:AN291"/>
    <mergeCell ref="AO291:AW291"/>
    <mergeCell ref="AX291:BD291"/>
    <mergeCell ref="BE291:BJ291"/>
    <mergeCell ref="Q292:S292"/>
    <mergeCell ref="T292:AN292"/>
    <mergeCell ref="AO292:AW292"/>
    <mergeCell ref="AX292:BD292"/>
    <mergeCell ref="BE292:BJ292"/>
    <mergeCell ref="Q289:S289"/>
    <mergeCell ref="T289:AN289"/>
    <mergeCell ref="AO289:AW289"/>
    <mergeCell ref="AX289:BD289"/>
    <mergeCell ref="BE289:BJ289"/>
    <mergeCell ref="Q290:S290"/>
    <mergeCell ref="T290:AN290"/>
    <mergeCell ref="AO290:AW290"/>
    <mergeCell ref="AX290:BD290"/>
    <mergeCell ref="BE290:BJ290"/>
    <mergeCell ref="AR302:AT302"/>
    <mergeCell ref="AU302:AW302"/>
    <mergeCell ref="AX302:AZ302"/>
    <mergeCell ref="BA302:BD302"/>
    <mergeCell ref="BE302:BG302"/>
    <mergeCell ref="BH302:BI302"/>
    <mergeCell ref="BJ302:BL302"/>
    <mergeCell ref="Q299:T299"/>
    <mergeCell ref="U299:AC299"/>
    <mergeCell ref="AL299:AN299"/>
    <mergeCell ref="AO299:AQ299"/>
    <mergeCell ref="AR299:AT299"/>
    <mergeCell ref="AU299:AW299"/>
    <mergeCell ref="AX299:AZ299"/>
    <mergeCell ref="BA299:BD299"/>
    <mergeCell ref="BE299:BG299"/>
    <mergeCell ref="Q293:BJ293"/>
    <mergeCell ref="C294:BY294"/>
    <mergeCell ref="C295:BY295"/>
    <mergeCell ref="C298:M299"/>
    <mergeCell ref="N298:P298"/>
    <mergeCell ref="Q298:T298"/>
    <mergeCell ref="U298:AC298"/>
    <mergeCell ref="AD298:AK299"/>
    <mergeCell ref="AL298:AN298"/>
    <mergeCell ref="AO298:AQ298"/>
    <mergeCell ref="AR298:AT298"/>
    <mergeCell ref="AU298:AW298"/>
    <mergeCell ref="AX298:AZ298"/>
    <mergeCell ref="BA298:BD298"/>
    <mergeCell ref="BE298:BG298"/>
    <mergeCell ref="BH298:BI298"/>
    <mergeCell ref="C306:M306"/>
    <mergeCell ref="N306:P306"/>
    <mergeCell ref="Q306:T306"/>
    <mergeCell ref="U306:AC306"/>
    <mergeCell ref="AD306:AK306"/>
    <mergeCell ref="AL306:AN306"/>
    <mergeCell ref="AO306:AQ306"/>
    <mergeCell ref="AR306:AT306"/>
    <mergeCell ref="AU306:AW306"/>
    <mergeCell ref="BM302:CA302"/>
    <mergeCell ref="C304:M304"/>
    <mergeCell ref="N304:P304"/>
    <mergeCell ref="Q304:T304"/>
    <mergeCell ref="U304:AC304"/>
    <mergeCell ref="AD304:AK304"/>
    <mergeCell ref="AL304:AN304"/>
    <mergeCell ref="AO304:AQ304"/>
    <mergeCell ref="AR304:AT304"/>
    <mergeCell ref="AU304:AW304"/>
    <mergeCell ref="AX304:AZ304"/>
    <mergeCell ref="BA304:BD304"/>
    <mergeCell ref="BE304:BG304"/>
    <mergeCell ref="BH304:BI304"/>
    <mergeCell ref="BJ304:BL304"/>
    <mergeCell ref="BM304:CA304"/>
    <mergeCell ref="C302:M302"/>
    <mergeCell ref="N302:P302"/>
    <mergeCell ref="Q302:T302"/>
    <mergeCell ref="U302:AC302"/>
    <mergeCell ref="AD302:AK302"/>
    <mergeCell ref="AL302:AN302"/>
    <mergeCell ref="AO302:AQ302"/>
    <mergeCell ref="AL311:AP311"/>
    <mergeCell ref="BQ311:BY311"/>
    <mergeCell ref="AL312:AP312"/>
    <mergeCell ref="BQ312:BY312"/>
    <mergeCell ref="Q314:BJ314"/>
    <mergeCell ref="Q315:S315"/>
    <mergeCell ref="T315:AN315"/>
    <mergeCell ref="AO315:AW315"/>
    <mergeCell ref="AX315:BD315"/>
    <mergeCell ref="BE315:BJ315"/>
    <mergeCell ref="AX306:AZ306"/>
    <mergeCell ref="BA306:BD306"/>
    <mergeCell ref="BE306:BG306"/>
    <mergeCell ref="BH306:BI306"/>
    <mergeCell ref="BJ306:BL306"/>
    <mergeCell ref="BM306:CA306"/>
    <mergeCell ref="AL309:AP309"/>
    <mergeCell ref="BQ309:BY309"/>
    <mergeCell ref="AL310:AP310"/>
    <mergeCell ref="BQ310:BY310"/>
    <mergeCell ref="AL313:AP313"/>
    <mergeCell ref="BH325:BI325"/>
    <mergeCell ref="BJ325:BL325"/>
    <mergeCell ref="Q318:S318"/>
    <mergeCell ref="T318:AN318"/>
    <mergeCell ref="AO318:AW318"/>
    <mergeCell ref="AX318:BD318"/>
    <mergeCell ref="BE318:BJ318"/>
    <mergeCell ref="Q319:BJ319"/>
    <mergeCell ref="Q317:S317"/>
    <mergeCell ref="T317:AN317"/>
    <mergeCell ref="AO317:AW317"/>
    <mergeCell ref="AX317:BD317"/>
    <mergeCell ref="BE317:BJ317"/>
    <mergeCell ref="Q316:S316"/>
    <mergeCell ref="T316:AN316"/>
    <mergeCell ref="AO316:AW316"/>
    <mergeCell ref="AX316:BD316"/>
    <mergeCell ref="BE316:BJ316"/>
    <mergeCell ref="AD331:AK331"/>
    <mergeCell ref="AL331:AN331"/>
    <mergeCell ref="AO331:AQ331"/>
    <mergeCell ref="AR331:AT331"/>
    <mergeCell ref="AU331:AW331"/>
    <mergeCell ref="C320:BY320"/>
    <mergeCell ref="C321:BY321"/>
    <mergeCell ref="C324:M325"/>
    <mergeCell ref="N324:P324"/>
    <mergeCell ref="Q324:T324"/>
    <mergeCell ref="U324:AC324"/>
    <mergeCell ref="AD324:AK325"/>
    <mergeCell ref="AL324:AN324"/>
    <mergeCell ref="AO324:AQ324"/>
    <mergeCell ref="AR324:AT324"/>
    <mergeCell ref="AU324:AW324"/>
    <mergeCell ref="AX324:AZ324"/>
    <mergeCell ref="BA324:BD324"/>
    <mergeCell ref="BE324:BG324"/>
    <mergeCell ref="BH324:BI324"/>
    <mergeCell ref="BJ324:BL324"/>
    <mergeCell ref="BM324:CA325"/>
    <mergeCell ref="N325:P325"/>
    <mergeCell ref="Q325:T325"/>
    <mergeCell ref="U325:AC325"/>
    <mergeCell ref="AL325:AN325"/>
    <mergeCell ref="AO325:AQ325"/>
    <mergeCell ref="AR325:AT325"/>
    <mergeCell ref="AU325:AW325"/>
    <mergeCell ref="AX325:AZ325"/>
    <mergeCell ref="BA325:BD325"/>
    <mergeCell ref="BE325:BG325"/>
    <mergeCell ref="BM328:CA328"/>
    <mergeCell ref="C330:M330"/>
    <mergeCell ref="N330:P330"/>
    <mergeCell ref="Q330:T330"/>
    <mergeCell ref="U330:AC330"/>
    <mergeCell ref="AD330:AK330"/>
    <mergeCell ref="AL330:AN330"/>
    <mergeCell ref="AO330:AQ330"/>
    <mergeCell ref="AR330:AT330"/>
    <mergeCell ref="AU330:AW330"/>
    <mergeCell ref="AX330:AZ330"/>
    <mergeCell ref="BA330:BD330"/>
    <mergeCell ref="BE330:BG330"/>
    <mergeCell ref="BH330:BI330"/>
    <mergeCell ref="BJ330:BL330"/>
    <mergeCell ref="BM330:CA330"/>
    <mergeCell ref="AL335:AP335"/>
    <mergeCell ref="BQ335:BY335"/>
    <mergeCell ref="C328:M328"/>
    <mergeCell ref="N328:P328"/>
    <mergeCell ref="Q328:T328"/>
    <mergeCell ref="U328:AC328"/>
    <mergeCell ref="AD328:AK328"/>
    <mergeCell ref="AL328:AN328"/>
    <mergeCell ref="AO328:AQ328"/>
    <mergeCell ref="AR328:AT328"/>
    <mergeCell ref="AU328:AW328"/>
    <mergeCell ref="AX328:AZ328"/>
    <mergeCell ref="BA328:BD328"/>
    <mergeCell ref="BE328:BG328"/>
    <mergeCell ref="BH328:BI328"/>
    <mergeCell ref="BJ328:BL328"/>
    <mergeCell ref="AL336:AP336"/>
    <mergeCell ref="BQ336:BY336"/>
    <mergeCell ref="AL337:AP337"/>
    <mergeCell ref="BQ337:BY337"/>
    <mergeCell ref="AL338:AP338"/>
    <mergeCell ref="BQ338:BY338"/>
    <mergeCell ref="Q340:BJ340"/>
    <mergeCell ref="AX331:AZ331"/>
    <mergeCell ref="BA331:BD331"/>
    <mergeCell ref="BE331:BG331"/>
    <mergeCell ref="BH331:BI331"/>
    <mergeCell ref="BJ331:BL331"/>
    <mergeCell ref="BM331:CA331"/>
    <mergeCell ref="C332:M332"/>
    <mergeCell ref="N332:P332"/>
    <mergeCell ref="Q332:T332"/>
    <mergeCell ref="U332:AC332"/>
    <mergeCell ref="AD332:AK332"/>
    <mergeCell ref="AL332:AN332"/>
    <mergeCell ref="AO332:AQ332"/>
    <mergeCell ref="AR332:AT332"/>
    <mergeCell ref="AU332:AW332"/>
    <mergeCell ref="AX332:AZ332"/>
    <mergeCell ref="BA332:BD332"/>
    <mergeCell ref="BE332:BG332"/>
    <mergeCell ref="BH332:BI332"/>
    <mergeCell ref="BJ332:BL332"/>
    <mergeCell ref="BM332:CA332"/>
    <mergeCell ref="C331:M331"/>
    <mergeCell ref="N331:P331"/>
    <mergeCell ref="Q331:T331"/>
    <mergeCell ref="U331:AC331"/>
    <mergeCell ref="BE351:BG351"/>
    <mergeCell ref="BH351:BI351"/>
    <mergeCell ref="BJ351:BL351"/>
    <mergeCell ref="Q343:S343"/>
    <mergeCell ref="T343:AN343"/>
    <mergeCell ref="AO343:AW343"/>
    <mergeCell ref="AX343:BD343"/>
    <mergeCell ref="BE343:BJ343"/>
    <mergeCell ref="Q344:S344"/>
    <mergeCell ref="T344:AN344"/>
    <mergeCell ref="AO344:AW344"/>
    <mergeCell ref="AX344:BD344"/>
    <mergeCell ref="BE344:BJ344"/>
    <mergeCell ref="Q341:S341"/>
    <mergeCell ref="T341:AN341"/>
    <mergeCell ref="AO341:AW341"/>
    <mergeCell ref="AX341:BD341"/>
    <mergeCell ref="BE341:BJ341"/>
    <mergeCell ref="Q342:S342"/>
    <mergeCell ref="T342:AN342"/>
    <mergeCell ref="AO342:AW342"/>
    <mergeCell ref="AX342:BD342"/>
    <mergeCell ref="BE342:BJ342"/>
    <mergeCell ref="AX354:AZ354"/>
    <mergeCell ref="BA354:BD354"/>
    <mergeCell ref="BE354:BG354"/>
    <mergeCell ref="BH354:BI354"/>
    <mergeCell ref="BJ354:BL354"/>
    <mergeCell ref="Q351:T351"/>
    <mergeCell ref="U351:AC351"/>
    <mergeCell ref="AL351:AN351"/>
    <mergeCell ref="Q345:BJ345"/>
    <mergeCell ref="C346:BY346"/>
    <mergeCell ref="C347:BY347"/>
    <mergeCell ref="C350:M351"/>
    <mergeCell ref="N350:P350"/>
    <mergeCell ref="Q350:T350"/>
    <mergeCell ref="U350:AC350"/>
    <mergeCell ref="AD350:AK351"/>
    <mergeCell ref="AL350:AN350"/>
    <mergeCell ref="AO350:AQ350"/>
    <mergeCell ref="AR350:AT350"/>
    <mergeCell ref="AU350:AW350"/>
    <mergeCell ref="AX350:AZ350"/>
    <mergeCell ref="BA350:BD350"/>
    <mergeCell ref="BE350:BG350"/>
    <mergeCell ref="BH350:BI350"/>
    <mergeCell ref="BJ350:BL350"/>
    <mergeCell ref="BM350:CA351"/>
    <mergeCell ref="N351:P351"/>
    <mergeCell ref="AO351:AQ351"/>
    <mergeCell ref="AR351:AT351"/>
    <mergeCell ref="AU351:AW351"/>
    <mergeCell ref="AX351:AZ351"/>
    <mergeCell ref="BA351:BD351"/>
    <mergeCell ref="Q358:T358"/>
    <mergeCell ref="U358:AC358"/>
    <mergeCell ref="AD358:AK358"/>
    <mergeCell ref="AL358:AN358"/>
    <mergeCell ref="AO358:AQ358"/>
    <mergeCell ref="AR358:AT358"/>
    <mergeCell ref="AU358:AW358"/>
    <mergeCell ref="BM354:CA354"/>
    <mergeCell ref="C356:M356"/>
    <mergeCell ref="N356:P356"/>
    <mergeCell ref="Q356:T356"/>
    <mergeCell ref="U356:AC356"/>
    <mergeCell ref="AD356:AK356"/>
    <mergeCell ref="AL356:AN356"/>
    <mergeCell ref="AO356:AQ356"/>
    <mergeCell ref="AR356:AT356"/>
    <mergeCell ref="AU356:AW356"/>
    <mergeCell ref="AX356:AZ356"/>
    <mergeCell ref="BA356:BD356"/>
    <mergeCell ref="BE356:BG356"/>
    <mergeCell ref="BH356:BI356"/>
    <mergeCell ref="BJ356:BL356"/>
    <mergeCell ref="BM356:CA356"/>
    <mergeCell ref="C354:M354"/>
    <mergeCell ref="N354:P354"/>
    <mergeCell ref="Q354:T354"/>
    <mergeCell ref="U354:AC354"/>
    <mergeCell ref="AD354:AK354"/>
    <mergeCell ref="AL354:AN354"/>
    <mergeCell ref="AO354:AQ354"/>
    <mergeCell ref="AR354:AT354"/>
    <mergeCell ref="AU354:AW354"/>
    <mergeCell ref="AL362:AP362"/>
    <mergeCell ref="BQ362:BY362"/>
    <mergeCell ref="AL363:AP363"/>
    <mergeCell ref="BQ363:BY363"/>
    <mergeCell ref="AL364:AP364"/>
    <mergeCell ref="BQ364:BY364"/>
    <mergeCell ref="AL365:AP365"/>
    <mergeCell ref="BQ365:BY365"/>
    <mergeCell ref="Q367:BJ367"/>
    <mergeCell ref="AX358:AZ358"/>
    <mergeCell ref="BA358:BD358"/>
    <mergeCell ref="BE358:BG358"/>
    <mergeCell ref="BH358:BI358"/>
    <mergeCell ref="BJ358:BL358"/>
    <mergeCell ref="BM358:CA358"/>
    <mergeCell ref="C359:M359"/>
    <mergeCell ref="N359:P359"/>
    <mergeCell ref="Q359:T359"/>
    <mergeCell ref="U359:AC359"/>
    <mergeCell ref="AD359:AK359"/>
    <mergeCell ref="AL359:AN359"/>
    <mergeCell ref="AO359:AQ359"/>
    <mergeCell ref="AR359:AT359"/>
    <mergeCell ref="AU359:AW359"/>
    <mergeCell ref="AX359:AZ359"/>
    <mergeCell ref="BA359:BD359"/>
    <mergeCell ref="BE359:BG359"/>
    <mergeCell ref="BH359:BI359"/>
    <mergeCell ref="BJ359:BL359"/>
    <mergeCell ref="BM359:CA359"/>
    <mergeCell ref="C358:M358"/>
    <mergeCell ref="N358:P358"/>
    <mergeCell ref="Q372:BJ372"/>
    <mergeCell ref="A373:CA373"/>
    <mergeCell ref="Q370:S370"/>
    <mergeCell ref="T370:AN370"/>
    <mergeCell ref="AO370:AW370"/>
    <mergeCell ref="AX370:BD370"/>
    <mergeCell ref="BE370:BJ370"/>
    <mergeCell ref="Q371:S371"/>
    <mergeCell ref="T371:AN371"/>
    <mergeCell ref="AO371:AW371"/>
    <mergeCell ref="AX371:BD371"/>
    <mergeCell ref="BE371:BJ371"/>
    <mergeCell ref="Q368:S368"/>
    <mergeCell ref="T368:AN368"/>
    <mergeCell ref="AO368:AW368"/>
    <mergeCell ref="AX368:BD368"/>
    <mergeCell ref="BE368:BJ368"/>
    <mergeCell ref="Q369:S369"/>
    <mergeCell ref="T369:AN369"/>
    <mergeCell ref="AO369:AW369"/>
    <mergeCell ref="AX369:BD369"/>
    <mergeCell ref="BE369:BJ369"/>
    <mergeCell ref="BH374:BI374"/>
    <mergeCell ref="BJ374:BU374"/>
    <mergeCell ref="BV374:BZ374"/>
    <mergeCell ref="J414:L414"/>
    <mergeCell ref="M414:AA414"/>
    <mergeCell ref="AB414:BB414"/>
    <mergeCell ref="BC414:BF414"/>
    <mergeCell ref="BG414:BQ414"/>
    <mergeCell ref="J415:L415"/>
    <mergeCell ref="M415:AA415"/>
    <mergeCell ref="AB415:BB415"/>
    <mergeCell ref="BC415:BF415"/>
    <mergeCell ref="BG415:BQ415"/>
    <mergeCell ref="J416:L416"/>
    <mergeCell ref="M416:AA416"/>
    <mergeCell ref="AB416:BB416"/>
    <mergeCell ref="BC416:BF416"/>
    <mergeCell ref="BG416:BQ416"/>
    <mergeCell ref="C379:BY379"/>
    <mergeCell ref="C380:BY380"/>
    <mergeCell ref="C383:M384"/>
    <mergeCell ref="N383:P383"/>
    <mergeCell ref="Q383:T383"/>
    <mergeCell ref="U383:AC383"/>
    <mergeCell ref="AD383:AK384"/>
    <mergeCell ref="AL383:AN383"/>
    <mergeCell ref="AO383:AQ383"/>
    <mergeCell ref="AR383:AT383"/>
    <mergeCell ref="AU383:AW383"/>
    <mergeCell ref="AX383:AZ383"/>
    <mergeCell ref="BA383:BD383"/>
    <mergeCell ref="BE383:BG383"/>
    <mergeCell ref="AO374:AP374"/>
    <mergeCell ref="AQ374:BE374"/>
    <mergeCell ref="BF374:BG374"/>
    <mergeCell ref="AO375:AP375"/>
    <mergeCell ref="AQ375:BE375"/>
    <mergeCell ref="BF375:BG375"/>
    <mergeCell ref="B375:C375"/>
    <mergeCell ref="D375:R375"/>
    <mergeCell ref="S375:T375"/>
    <mergeCell ref="U375:V375"/>
    <mergeCell ref="W375:AH375"/>
    <mergeCell ref="AI375:AM375"/>
    <mergeCell ref="B376:C376"/>
    <mergeCell ref="D376:R376"/>
    <mergeCell ref="S376:T376"/>
    <mergeCell ref="U376:V376"/>
    <mergeCell ref="W376:AH376"/>
    <mergeCell ref="AI376:AM376"/>
    <mergeCell ref="B374:C374"/>
    <mergeCell ref="D374:R374"/>
    <mergeCell ref="S374:T374"/>
    <mergeCell ref="U374:V374"/>
    <mergeCell ref="W374:AH374"/>
    <mergeCell ref="AI374:AM374"/>
    <mergeCell ref="M417:AA417"/>
    <mergeCell ref="AB417:BB417"/>
    <mergeCell ref="BC417:BF417"/>
    <mergeCell ref="BG417:BQ417"/>
    <mergeCell ref="J418:L418"/>
    <mergeCell ref="M418:AA418"/>
    <mergeCell ref="AB418:BB418"/>
    <mergeCell ref="BC418:BF418"/>
    <mergeCell ref="BG418:BQ418"/>
    <mergeCell ref="BH375:BI375"/>
    <mergeCell ref="BJ375:BU375"/>
    <mergeCell ref="BV375:BZ375"/>
    <mergeCell ref="AO376:AP376"/>
    <mergeCell ref="AQ376:BE376"/>
    <mergeCell ref="BF376:BG376"/>
    <mergeCell ref="BH376:BI376"/>
    <mergeCell ref="BJ376:BU376"/>
    <mergeCell ref="BV376:BZ376"/>
    <mergeCell ref="J417:L417"/>
    <mergeCell ref="A413:CA413"/>
    <mergeCell ref="B377:C377"/>
    <mergeCell ref="D377:R377"/>
    <mergeCell ref="S377:T377"/>
    <mergeCell ref="U377:V377"/>
    <mergeCell ref="W377:AH377"/>
    <mergeCell ref="AI377:AM377"/>
    <mergeCell ref="BH383:BI383"/>
    <mergeCell ref="BJ383:BL383"/>
    <mergeCell ref="BM383:CA384"/>
    <mergeCell ref="N384:P384"/>
    <mergeCell ref="Q384:T384"/>
    <mergeCell ref="U384:AC384"/>
  </mergeCells>
  <pageMargins left="0.35433070866141736" right="0.35433070866141736" top="0.78740157480314965" bottom="0.39370078740157483" header="0.11811023622047245" footer="0.51181102362204722"/>
  <pageSetup paperSize="9" scale="96" fitToHeight="0" orientation="landscape" horizontalDpi="4294967294" verticalDpi="0" r:id="rId1"/>
  <headerFooter>
    <oddHeader>&amp;R&amp;"Times New Roman,обычный"&amp;10Стр. &amp;P
2019
Первенство Санкт-Петербурга по пауэрлифтингу (жиму)</oddHeader>
  </headerFooter>
  <rowBreaks count="3" manualBreakCount="3">
    <brk id="28" max="65535" man="1"/>
    <brk id="395" max="16383" man="1"/>
    <brk id="412" max="16383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Хомячок</cp:lastModifiedBy>
  <cp:lastPrinted>2019-01-28T16:21:21Z</cp:lastPrinted>
  <dcterms:created xsi:type="dcterms:W3CDTF">2019-01-27T10:47:56Z</dcterms:created>
  <dcterms:modified xsi:type="dcterms:W3CDTF">2019-01-31T15:38:17Z</dcterms:modified>
</cp:coreProperties>
</file>