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орт\Протоколы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BJ50" i="1" l="1"/>
  <c r="BJ46" i="1"/>
  <c r="BJ42" i="1"/>
  <c r="BJ41" i="1"/>
  <c r="BJ40" i="1"/>
  <c r="BJ37" i="1"/>
  <c r="BJ130" i="1"/>
  <c r="BJ128" i="1"/>
  <c r="BJ122" i="1"/>
  <c r="BJ121" i="1"/>
  <c r="BJ120" i="1"/>
  <c r="BJ116" i="1"/>
  <c r="BJ115" i="1"/>
  <c r="BJ114" i="1"/>
  <c r="BJ113" i="1"/>
  <c r="BJ112" i="1"/>
  <c r="BJ111" i="1"/>
  <c r="BJ110" i="1"/>
  <c r="BJ109" i="1"/>
  <c r="BJ98" i="1"/>
  <c r="BJ97" i="1"/>
  <c r="BJ96" i="1"/>
  <c r="BJ95" i="1"/>
  <c r="BJ94" i="1"/>
  <c r="BJ93" i="1"/>
  <c r="BJ83" i="1"/>
  <c r="BJ82" i="1"/>
</calcChain>
</file>

<file path=xl/sharedStrings.xml><?xml version="1.0" encoding="utf-8"?>
<sst xmlns="http://schemas.openxmlformats.org/spreadsheetml/2006/main" count="779" uniqueCount="253">
  <si>
    <t>ФЕДЕРАЦИЯ ПАУЭРЛИФТИНГА САНКТ-ПЕТЕРБУРГА</t>
  </si>
  <si>
    <t>ИТОГОВЫЕ ПРОТОКОЛЫ</t>
  </si>
  <si>
    <t>27 января 2019 г.</t>
  </si>
  <si>
    <t>г.Санкт-Петербург</t>
  </si>
  <si>
    <t>ИТОГОВЫЙ ПРОТОКОЛ</t>
  </si>
  <si>
    <t>Номер</t>
  </si>
  <si>
    <t>Место</t>
  </si>
  <si>
    <t>Фамилия, Имя</t>
  </si>
  <si>
    <t>год</t>
  </si>
  <si>
    <t>звание,</t>
  </si>
  <si>
    <t xml:space="preserve">команда / </t>
  </si>
  <si>
    <t>город</t>
  </si>
  <si>
    <t>жре</t>
  </si>
  <si>
    <t>собств.</t>
  </si>
  <si>
    <t>жим</t>
  </si>
  <si>
    <t>рез-т</t>
  </si>
  <si>
    <t>вып.</t>
  </si>
  <si>
    <t>ком.</t>
  </si>
  <si>
    <t>тренеры</t>
  </si>
  <si>
    <t>рожд.</t>
  </si>
  <si>
    <t>разряд</t>
  </si>
  <si>
    <t>регион</t>
  </si>
  <si>
    <t>бий</t>
  </si>
  <si>
    <t>вес</t>
  </si>
  <si>
    <t>1</t>
  </si>
  <si>
    <t>2</t>
  </si>
  <si>
    <t>3</t>
  </si>
  <si>
    <t>разр.</t>
  </si>
  <si>
    <t>очки</t>
  </si>
  <si>
    <t>27.01.2019</t>
  </si>
  <si>
    <t>Весовая категория 47 кг</t>
  </si>
  <si>
    <t>Павлова Ольга</t>
  </si>
  <si>
    <t>1987</t>
  </si>
  <si>
    <t>МС</t>
  </si>
  <si>
    <t>Алые паруса</t>
  </si>
  <si>
    <t>Санкт-Петербург</t>
  </si>
  <si>
    <t>кмс</t>
  </si>
  <si>
    <t>12</t>
  </si>
  <si>
    <t>Бычков А.Н., Николаев М.М.</t>
  </si>
  <si>
    <t>-</t>
  </si>
  <si>
    <t>Ильина Ксения</t>
  </si>
  <si>
    <t>1999</t>
  </si>
  <si>
    <t>КМС</t>
  </si>
  <si>
    <t>Радогор</t>
  </si>
  <si>
    <t>0</t>
  </si>
  <si>
    <t>Полозов Д.Ю., Латыпов А.Ш.</t>
  </si>
  <si>
    <t xml:space="preserve"> </t>
  </si>
  <si>
    <t>Весовая категория 52 кг</t>
  </si>
  <si>
    <t>Симонянц Карина</t>
  </si>
  <si>
    <t>1977</t>
  </si>
  <si>
    <t>4</t>
  </si>
  <si>
    <t>мс</t>
  </si>
  <si>
    <t>Николаев М.М.</t>
  </si>
  <si>
    <t>Картель Анастасия</t>
  </si>
  <si>
    <t>1997</t>
  </si>
  <si>
    <t>9</t>
  </si>
  <si>
    <t>Николаев М.М., Тарасов Г.М.</t>
  </si>
  <si>
    <t>Бартенева Елена</t>
  </si>
  <si>
    <t>1981</t>
  </si>
  <si>
    <t>5</t>
  </si>
  <si>
    <t>8</t>
  </si>
  <si>
    <t>Весовая категория 63 кг</t>
  </si>
  <si>
    <t>Абусуева Антонина</t>
  </si>
  <si>
    <t>1983</t>
  </si>
  <si>
    <t>Лидер</t>
  </si>
  <si>
    <t>6</t>
  </si>
  <si>
    <t>+мс</t>
  </si>
  <si>
    <t>Воронин А.В.</t>
  </si>
  <si>
    <t>Анащенкова Виктория</t>
  </si>
  <si>
    <t>Динамит</t>
  </si>
  <si>
    <t>195</t>
  </si>
  <si>
    <t>Самостоятельно</t>
  </si>
  <si>
    <t>Королева Евгения</t>
  </si>
  <si>
    <t>1985</t>
  </si>
  <si>
    <t>Лично</t>
  </si>
  <si>
    <t>196</t>
  </si>
  <si>
    <t>Л</t>
  </si>
  <si>
    <t>Весовая категория 72 кг</t>
  </si>
  <si>
    <t>Рябова Мария</t>
  </si>
  <si>
    <t>1993</t>
  </si>
  <si>
    <t>ЛЭТИ</t>
  </si>
  <si>
    <t>Орёл Д.В.</t>
  </si>
  <si>
    <t>Христенко Мария</t>
  </si>
  <si>
    <t>181</t>
  </si>
  <si>
    <t>Богданов Д.В.</t>
  </si>
  <si>
    <t>Иванова Юлия</t>
  </si>
  <si>
    <t>1992</t>
  </si>
  <si>
    <t>Геркулес</t>
  </si>
  <si>
    <t>7</t>
  </si>
  <si>
    <t>Беляев В.М.</t>
  </si>
  <si>
    <t>Весовая категория 84 кг</t>
  </si>
  <si>
    <t>Янбаева Елена</t>
  </si>
  <si>
    <t>1989</t>
  </si>
  <si>
    <t>Суранов А.В.</t>
  </si>
  <si>
    <t>Жюри:</t>
  </si>
  <si>
    <t>Судейская бригада на помосте:</t>
  </si>
  <si>
    <t>Коленцев Антон</t>
  </si>
  <si>
    <t>ВК</t>
  </si>
  <si>
    <t>ст.</t>
  </si>
  <si>
    <t>Костромцов Андрей</t>
  </si>
  <si>
    <t>Протченко Людмила</t>
  </si>
  <si>
    <t>бок.</t>
  </si>
  <si>
    <t>Морушенко Майя</t>
  </si>
  <si>
    <t>Кириши</t>
  </si>
  <si>
    <t>Базанов Николай</t>
  </si>
  <si>
    <t>сек.</t>
  </si>
  <si>
    <t>Васильева Светлана</t>
  </si>
  <si>
    <t>2к</t>
  </si>
  <si>
    <t>Результаты абсолютного зачёта</t>
  </si>
  <si>
    <t>Фамилия Имя</t>
  </si>
  <si>
    <t>Результат</t>
  </si>
  <si>
    <t>Собств.вес</t>
  </si>
  <si>
    <t xml:space="preserve">     105,0</t>
  </si>
  <si>
    <t xml:space="preserve">     48,28</t>
  </si>
  <si>
    <t xml:space="preserve">     130,0</t>
  </si>
  <si>
    <t xml:space="preserve">     69,60</t>
  </si>
  <si>
    <t xml:space="preserve">     115,0</t>
  </si>
  <si>
    <t xml:space="preserve">     62,05</t>
  </si>
  <si>
    <t>10</t>
  </si>
  <si>
    <t>Результаты командного зачёта</t>
  </si>
  <si>
    <t>Алые паруса, Санкт-Петербург</t>
  </si>
  <si>
    <t>29</t>
  </si>
  <si>
    <t>=</t>
  </si>
  <si>
    <t>Геркулес, Санкт-Петербург</t>
  </si>
  <si>
    <t>Динамит, Санкт-Петербург</t>
  </si>
  <si>
    <t>ЛЭТИ, Санкт-Петербург</t>
  </si>
  <si>
    <t>Радогор, Санкт-Петербург</t>
  </si>
  <si>
    <t>Лидер, Санкт-Петербург</t>
  </si>
  <si>
    <t>Главная судейская коллегия</t>
  </si>
  <si>
    <t>Базанова Анастасия</t>
  </si>
  <si>
    <t>- главный судья</t>
  </si>
  <si>
    <t>Муминов Василий</t>
  </si>
  <si>
    <t>- главный секретарь</t>
  </si>
  <si>
    <t>- зам. гл.судьи по назначению судейских бригад</t>
  </si>
  <si>
    <t>Поляков Андрей</t>
  </si>
  <si>
    <t>- зам. главного судьи</t>
  </si>
  <si>
    <t>1к</t>
  </si>
  <si>
    <t>Каменский Дмитрий</t>
  </si>
  <si>
    <t>- зам. главного секретаря</t>
  </si>
  <si>
    <t>Главный судья соревнований</t>
  </si>
  <si>
    <t>Базанова Анастасия, гор.Санкт-Петербург</t>
  </si>
  <si>
    <t>Главный секретарь соревнований</t>
  </si>
  <si>
    <t>Муминов Василий, гор.Санкт-Петербург</t>
  </si>
  <si>
    <t>Весовая категория 74 кг</t>
  </si>
  <si>
    <t>Шнееров Григорий</t>
  </si>
  <si>
    <t>Кузнецов Артемий</t>
  </si>
  <si>
    <t>1991</t>
  </si>
  <si>
    <t>Дуничев Максим</t>
  </si>
  <si>
    <t>1996</t>
  </si>
  <si>
    <t>Кирилин М.В.</t>
  </si>
  <si>
    <t>Весовая категория 83 кг</t>
  </si>
  <si>
    <t>Мурадян Карен</t>
  </si>
  <si>
    <t>1984</t>
  </si>
  <si>
    <t>14</t>
  </si>
  <si>
    <t>Воронин Андрей</t>
  </si>
  <si>
    <t>1967</t>
  </si>
  <si>
    <t>13</t>
  </si>
  <si>
    <t>Авраменко А.Г.</t>
  </si>
  <si>
    <t>Каширин Андрей</t>
  </si>
  <si>
    <t>Савёлов Игорь</t>
  </si>
  <si>
    <t>1962</t>
  </si>
  <si>
    <t>11</t>
  </si>
  <si>
    <t>+кмс</t>
  </si>
  <si>
    <t>Юхлов Дмитрий</t>
  </si>
  <si>
    <t>Петренко А.В.</t>
  </si>
  <si>
    <t>Голубев Сергей</t>
  </si>
  <si>
    <t>Форум</t>
  </si>
  <si>
    <t>Мокеев А.Е.</t>
  </si>
  <si>
    <t>Весовая категория 93 кг</t>
  </si>
  <si>
    <t>Русаков Алексей</t>
  </si>
  <si>
    <t>Толасова А.А.</t>
  </si>
  <si>
    <t>Соколов Сергей</t>
  </si>
  <si>
    <t>Амальгама</t>
  </si>
  <si>
    <t>Пластун Алексей</t>
  </si>
  <si>
    <t>1975</t>
  </si>
  <si>
    <t>Атлетик-клуб</t>
  </si>
  <si>
    <t>Гатчина</t>
  </si>
  <si>
    <t>Куликов М.А.</t>
  </si>
  <si>
    <t>Попцов Иван</t>
  </si>
  <si>
    <t>Когония Даниил</t>
  </si>
  <si>
    <t>ВИФК</t>
  </si>
  <si>
    <t>Морушенко М.В.</t>
  </si>
  <si>
    <t>Тихов Юрий</t>
  </si>
  <si>
    <t>Ларькин Валентин</t>
  </si>
  <si>
    <t>1986</t>
  </si>
  <si>
    <t>МВАА</t>
  </si>
  <si>
    <t>Рубцов Я.А.</t>
  </si>
  <si>
    <t>Веселов Алексей</t>
  </si>
  <si>
    <t>1988</t>
  </si>
  <si>
    <t>Весовая категория 105 кг</t>
  </si>
  <si>
    <t>Мягков Андрей</t>
  </si>
  <si>
    <t>1990</t>
  </si>
  <si>
    <t>Ковалёв Сергей</t>
  </si>
  <si>
    <t>Фролов Игорь</t>
  </si>
  <si>
    <t>Григорьев Алексей</t>
  </si>
  <si>
    <t>Эллада</t>
  </si>
  <si>
    <t>Каменский Д.К., Урусов С.А.</t>
  </si>
  <si>
    <t>Соловьев Андрей</t>
  </si>
  <si>
    <t>1966</t>
  </si>
  <si>
    <t>Лебедев Е.В.</t>
  </si>
  <si>
    <t>Весовая категория 120 кг</t>
  </si>
  <si>
    <t>Изюмов Андрей</t>
  </si>
  <si>
    <t>1979</t>
  </si>
  <si>
    <t>15</t>
  </si>
  <si>
    <t>Весовая категория +120 кг</t>
  </si>
  <si>
    <t>Мокеев Александр</t>
  </si>
  <si>
    <t>17</t>
  </si>
  <si>
    <t>Плотников Николай</t>
  </si>
  <si>
    <t>16</t>
  </si>
  <si>
    <t>Солодов А.В.</t>
  </si>
  <si>
    <t>Огородова Ольга</t>
  </si>
  <si>
    <t>Шавшина Елена</t>
  </si>
  <si>
    <t xml:space="preserve">     302,5</t>
  </si>
  <si>
    <t xml:space="preserve">    103,95</t>
  </si>
  <si>
    <t xml:space="preserve">     275,5</t>
  </si>
  <si>
    <t xml:space="preserve">     88,60</t>
  </si>
  <si>
    <t xml:space="preserve">     232,5</t>
  </si>
  <si>
    <t xml:space="preserve">     76,80</t>
  </si>
  <si>
    <t>56</t>
  </si>
  <si>
    <t>12+12+12+12+8</t>
  </si>
  <si>
    <t>Форум, Санкт-Петербург</t>
  </si>
  <si>
    <t>12+8+6+3</t>
  </si>
  <si>
    <t>Атлетик-клуб, Гатчина</t>
  </si>
  <si>
    <t>8+0</t>
  </si>
  <si>
    <t>ВИФК, Санкт-Петербург</t>
  </si>
  <si>
    <t>9+6</t>
  </si>
  <si>
    <t>МВАА, Санкт-Петербург</t>
  </si>
  <si>
    <t>Амальгама, Санкт-Петербург</t>
  </si>
  <si>
    <t>Эллада, Санкт-Петербург</t>
  </si>
  <si>
    <t>IPF</t>
  </si>
  <si>
    <t>Очки IPF</t>
  </si>
  <si>
    <t>215,0*</t>
  </si>
  <si>
    <t>Установлены рекорды Санкт-Петербурга в жиме среди мужчин и ветеранов 40-49 лет:</t>
  </si>
  <si>
    <t>Установлены рекорды Санкт-Петербурга в жиме среди ветеранов 50-59 лет:</t>
  </si>
  <si>
    <t>Воронин Андрей - 215,0 кг</t>
  </si>
  <si>
    <t>Русаков Алексей - 275,5 кг</t>
  </si>
  <si>
    <t>275,5*</t>
  </si>
  <si>
    <t>302,5*</t>
  </si>
  <si>
    <t>Установлены рекорды Санкт-Петербурга в жиме:</t>
  </si>
  <si>
    <t>Мягков Андрей - 302,5 кг</t>
  </si>
  <si>
    <t>Чемпионат Санкт-Петербурга по пауэрлифтингу (жиму) среди мужчин и женщин</t>
  </si>
  <si>
    <t>Чемпионат Санкт-Петербурга по пауэрлифтингу (жиму). Женщины</t>
  </si>
  <si>
    <t>Чемпионат Санкт-Петербурга по пауэрлифтингу (жиму). Мужчины</t>
  </si>
  <si>
    <t>тех. контр.</t>
  </si>
  <si>
    <t>Лукашов Дмитрий</t>
  </si>
  <si>
    <t>3к</t>
  </si>
  <si>
    <t>Мельников Алексей</t>
  </si>
  <si>
    <t>Расторгуев Кирилл</t>
  </si>
  <si>
    <t>33</t>
  </si>
  <si>
    <t>12+12+9</t>
  </si>
  <si>
    <t>Установлены рекорды Санкт-Петербурга в жиме среди ветеранов 40-49 лет:</t>
  </si>
  <si>
    <t>Симонянц Карина - 105,0 кг</t>
  </si>
  <si>
    <t>105,0*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</si>
</sst>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8"/>
      <name val="Arial"/>
      <family val="2"/>
      <charset val="204"/>
    </font>
    <font>
      <sz val="10"/>
      <name val="Times New Roman"/>
      <family val="1"/>
      <charset val="204"/>
    </font>
    <font>
      <sz val="24"/>
      <name val="Times New Roman"/>
      <family val="1"/>
      <charset val="204"/>
    </font>
    <font>
      <i/>
      <sz val="35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2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6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3"/>
  <sheetViews>
    <sheetView tabSelected="1" topLeftCell="A142" workbookViewId="0">
      <selection activeCell="AR41" sqref="AR41:AT41"/>
    </sheetView>
  </sheetViews>
  <sheetFormatPr defaultRowHeight="12.75" x14ac:dyDescent="0.2"/>
  <cols>
    <col min="1" max="2" width="2.6640625" style="1" customWidth="1"/>
    <col min="3" max="256" width="2.33203125" style="1" customWidth="1"/>
  </cols>
  <sheetData>
    <row r="1" spans="1:79" s="1" customForma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</row>
    <row r="2" spans="1:79" s="1" customFormat="1" ht="48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</row>
    <row r="3" spans="1:79" s="1" customFormat="1" ht="71.25" customHeight="1" x14ac:dyDescent="0.2"/>
    <row r="4" spans="1:79" s="1" customFormat="1" x14ac:dyDescent="0.2">
      <c r="Q4" s="61" t="s">
        <v>240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</row>
    <row r="5" spans="1:79" s="1" customFormat="1" ht="12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s="1" customFormat="1" ht="12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s="1" customFormat="1" ht="12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s="1" customFormat="1" ht="12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s="1" customFormat="1" ht="12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s="1" customFormat="1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s="1" customFormat="1" ht="12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s="1" customFormat="1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1" customFormat="1" ht="12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1" customFormat="1" ht="12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s="1" customFormat="1" ht="12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1" customFormat="1" ht="12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1" customFormat="1" ht="12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1" customFormat="1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1" customFormat="1" ht="12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1" customFormat="1" x14ac:dyDescent="0.2">
      <c r="A20" s="62" t="s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</row>
    <row r="21" spans="1:79" s="1" customFormat="1" ht="94.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</row>
    <row r="22" spans="1:79" s="1" customFormat="1" x14ac:dyDescent="0.2"/>
    <row r="23" spans="1:79" s="1" customFormat="1" x14ac:dyDescent="0.2"/>
    <row r="24" spans="1:79" s="1" customFormat="1" x14ac:dyDescent="0.2"/>
    <row r="25" spans="1:79" s="1" customFormat="1" x14ac:dyDescent="0.2"/>
    <row r="26" spans="1:79" s="1" customFormat="1" ht="26.25" x14ac:dyDescent="0.2">
      <c r="C26" s="3" t="s">
        <v>2</v>
      </c>
      <c r="BX26" s="4" t="s">
        <v>3</v>
      </c>
    </row>
    <row r="27" spans="1:79" s="1" customFormat="1" x14ac:dyDescent="0.2"/>
    <row r="28" spans="1:79" s="1" customFormat="1" x14ac:dyDescent="0.2"/>
    <row r="29" spans="1:79" s="1" customFormat="1" ht="15.75" customHeight="1" x14ac:dyDescent="0.2">
      <c r="B29" s="5"/>
      <c r="C29" s="59" t="s">
        <v>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"/>
      <c r="CA29" s="5"/>
    </row>
    <row r="30" spans="1:79" s="1" customFormat="1" ht="16.5" x14ac:dyDescent="0.2">
      <c r="C30" s="59" t="s">
        <v>241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</row>
    <row r="31" spans="1:79" s="1" customFormat="1" ht="16.5" x14ac:dyDescent="0.2">
      <c r="B31" s="6" t="s">
        <v>2</v>
      </c>
      <c r="BY31" s="7" t="s">
        <v>3</v>
      </c>
    </row>
    <row r="32" spans="1:79" s="1" customFormat="1" ht="6" customHeight="1" x14ac:dyDescent="0.2"/>
    <row r="33" spans="1:79" s="9" customFormat="1" ht="12" customHeight="1" x14ac:dyDescent="0.2">
      <c r="A33" s="8" t="s">
        <v>5</v>
      </c>
      <c r="B33" s="8" t="s">
        <v>6</v>
      </c>
      <c r="C33" s="42" t="s">
        <v>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55" t="s">
        <v>8</v>
      </c>
      <c r="O33" s="55"/>
      <c r="P33" s="55"/>
      <c r="Q33" s="55" t="s">
        <v>9</v>
      </c>
      <c r="R33" s="55"/>
      <c r="S33" s="55"/>
      <c r="T33" s="55"/>
      <c r="U33" s="55" t="s">
        <v>10</v>
      </c>
      <c r="V33" s="55"/>
      <c r="W33" s="55"/>
      <c r="X33" s="55"/>
      <c r="Y33" s="55"/>
      <c r="Z33" s="55"/>
      <c r="AA33" s="55"/>
      <c r="AB33" s="55"/>
      <c r="AC33" s="55"/>
      <c r="AD33" s="42" t="s">
        <v>11</v>
      </c>
      <c r="AE33" s="42"/>
      <c r="AF33" s="42"/>
      <c r="AG33" s="42"/>
      <c r="AH33" s="42"/>
      <c r="AI33" s="42"/>
      <c r="AJ33" s="42"/>
      <c r="AK33" s="42"/>
      <c r="AL33" s="55" t="s">
        <v>12</v>
      </c>
      <c r="AM33" s="55"/>
      <c r="AN33" s="55"/>
      <c r="AO33" s="55" t="s">
        <v>13</v>
      </c>
      <c r="AP33" s="55"/>
      <c r="AQ33" s="55"/>
      <c r="AR33" s="55" t="s">
        <v>14</v>
      </c>
      <c r="AS33" s="55"/>
      <c r="AT33" s="55"/>
      <c r="AU33" s="55" t="s">
        <v>14</v>
      </c>
      <c r="AV33" s="55"/>
      <c r="AW33" s="55"/>
      <c r="AX33" s="55" t="s">
        <v>14</v>
      </c>
      <c r="AY33" s="55"/>
      <c r="AZ33" s="55"/>
      <c r="BA33" s="55" t="s">
        <v>15</v>
      </c>
      <c r="BB33" s="55"/>
      <c r="BC33" s="55"/>
      <c r="BD33" s="55"/>
      <c r="BE33" s="55" t="s">
        <v>16</v>
      </c>
      <c r="BF33" s="55"/>
      <c r="BG33" s="55"/>
      <c r="BH33" s="55" t="s">
        <v>17</v>
      </c>
      <c r="BI33" s="55"/>
      <c r="BJ33" s="56" t="s">
        <v>28</v>
      </c>
      <c r="BK33" s="56"/>
      <c r="BL33" s="56"/>
      <c r="BM33" s="42" t="s">
        <v>18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1:79" s="1" customFormat="1" ht="12.75" customHeight="1" x14ac:dyDescent="0.2">
      <c r="A34" s="8"/>
      <c r="B34" s="8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57" t="s">
        <v>19</v>
      </c>
      <c r="O34" s="57"/>
      <c r="P34" s="57"/>
      <c r="Q34" s="57" t="s">
        <v>20</v>
      </c>
      <c r="R34" s="57"/>
      <c r="S34" s="57"/>
      <c r="T34" s="57"/>
      <c r="U34" s="57" t="s">
        <v>21</v>
      </c>
      <c r="V34" s="57"/>
      <c r="W34" s="57"/>
      <c r="X34" s="57"/>
      <c r="Y34" s="57"/>
      <c r="Z34" s="57"/>
      <c r="AA34" s="57"/>
      <c r="AB34" s="57"/>
      <c r="AC34" s="57"/>
      <c r="AD34" s="42"/>
      <c r="AE34" s="42"/>
      <c r="AF34" s="42"/>
      <c r="AG34" s="42"/>
      <c r="AH34" s="42"/>
      <c r="AI34" s="42"/>
      <c r="AJ34" s="42"/>
      <c r="AK34" s="42"/>
      <c r="AL34" s="57" t="s">
        <v>22</v>
      </c>
      <c r="AM34" s="57"/>
      <c r="AN34" s="57"/>
      <c r="AO34" s="57" t="s">
        <v>23</v>
      </c>
      <c r="AP34" s="57"/>
      <c r="AQ34" s="57"/>
      <c r="AR34" s="57" t="s">
        <v>24</v>
      </c>
      <c r="AS34" s="57"/>
      <c r="AT34" s="57"/>
      <c r="AU34" s="57" t="s">
        <v>25</v>
      </c>
      <c r="AV34" s="57"/>
      <c r="AW34" s="57"/>
      <c r="AX34" s="57" t="s">
        <v>26</v>
      </c>
      <c r="AY34" s="57"/>
      <c r="AZ34" s="57"/>
      <c r="BA34" s="57" t="s">
        <v>14</v>
      </c>
      <c r="BB34" s="57"/>
      <c r="BC34" s="57"/>
      <c r="BD34" s="57"/>
      <c r="BE34" s="57" t="s">
        <v>27</v>
      </c>
      <c r="BF34" s="57"/>
      <c r="BG34" s="57"/>
      <c r="BH34" s="57" t="s">
        <v>28</v>
      </c>
      <c r="BI34" s="57"/>
      <c r="BJ34" s="58" t="s">
        <v>229</v>
      </c>
      <c r="BK34" s="58"/>
      <c r="BL34" s="58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1:79" s="1" customFormat="1" ht="6" customHeight="1" x14ac:dyDescent="0.2"/>
    <row r="36" spans="1:79" s="1" customFormat="1" ht="14.25" x14ac:dyDescent="0.2">
      <c r="A36" s="10" t="s">
        <v>29</v>
      </c>
      <c r="AN36" s="11" t="s">
        <v>30</v>
      </c>
    </row>
    <row r="37" spans="1:79" s="9" customFormat="1" ht="12" customHeight="1" x14ac:dyDescent="0.2">
      <c r="A37" s="12" t="s">
        <v>24</v>
      </c>
      <c r="B37" s="13" t="s">
        <v>24</v>
      </c>
      <c r="C37" s="49" t="s">
        <v>31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 t="s">
        <v>32</v>
      </c>
      <c r="O37" s="50"/>
      <c r="P37" s="50"/>
      <c r="Q37" s="44" t="s">
        <v>33</v>
      </c>
      <c r="R37" s="44"/>
      <c r="S37" s="44"/>
      <c r="T37" s="44"/>
      <c r="U37" s="44" t="s">
        <v>34</v>
      </c>
      <c r="V37" s="44"/>
      <c r="W37" s="44"/>
      <c r="X37" s="44"/>
      <c r="Y37" s="44"/>
      <c r="Z37" s="44"/>
      <c r="AA37" s="44"/>
      <c r="AB37" s="44"/>
      <c r="AC37" s="44"/>
      <c r="AD37" s="44" t="s">
        <v>35</v>
      </c>
      <c r="AE37" s="44"/>
      <c r="AF37" s="44"/>
      <c r="AG37" s="44"/>
      <c r="AH37" s="44"/>
      <c r="AI37" s="44"/>
      <c r="AJ37" s="44"/>
      <c r="AK37" s="44"/>
      <c r="AL37" s="44" t="s">
        <v>25</v>
      </c>
      <c r="AM37" s="44"/>
      <c r="AN37" s="44"/>
      <c r="AO37" s="51">
        <v>44.76</v>
      </c>
      <c r="AP37" s="51">
        <v>44.76</v>
      </c>
      <c r="AQ37" s="51">
        <v>44.76</v>
      </c>
      <c r="AR37" s="46">
        <v>-60</v>
      </c>
      <c r="AS37" s="46">
        <v>-60</v>
      </c>
      <c r="AT37" s="46">
        <v>-60</v>
      </c>
      <c r="AU37" s="46">
        <v>65</v>
      </c>
      <c r="AV37" s="46">
        <v>65</v>
      </c>
      <c r="AW37" s="46">
        <v>65</v>
      </c>
      <c r="AX37" s="46">
        <v>-77.5</v>
      </c>
      <c r="AY37" s="46">
        <v>-77.5</v>
      </c>
      <c r="AZ37" s="46">
        <v>-77.5</v>
      </c>
      <c r="BA37" s="47">
        <v>65</v>
      </c>
      <c r="BB37" s="47">
        <v>65</v>
      </c>
      <c r="BC37" s="47">
        <v>65</v>
      </c>
      <c r="BD37" s="47">
        <v>65</v>
      </c>
      <c r="BE37" s="48" t="s">
        <v>36</v>
      </c>
      <c r="BF37" s="48"/>
      <c r="BG37" s="48"/>
      <c r="BH37" s="48" t="s">
        <v>37</v>
      </c>
      <c r="BI37" s="48"/>
      <c r="BJ37" s="45">
        <f>500+100*(BA37-(49.106*LN(AO37)-124.209))/(23.199*LN(AO37)-67.4926)</f>
        <v>512.28191051878673</v>
      </c>
      <c r="BK37" s="45">
        <v>59.3</v>
      </c>
      <c r="BL37" s="45">
        <v>59.3</v>
      </c>
      <c r="BM37" s="44" t="s">
        <v>38</v>
      </c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</row>
    <row r="38" spans="1:79" s="9" customFormat="1" ht="12" customHeight="1" x14ac:dyDescent="0.2">
      <c r="A38" s="12" t="s">
        <v>25</v>
      </c>
      <c r="B38" s="13" t="s">
        <v>39</v>
      </c>
      <c r="C38" s="49" t="s">
        <v>40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 t="s">
        <v>41</v>
      </c>
      <c r="O38" s="50"/>
      <c r="P38" s="50"/>
      <c r="Q38" s="44" t="s">
        <v>42</v>
      </c>
      <c r="R38" s="44"/>
      <c r="S38" s="44"/>
      <c r="T38" s="44"/>
      <c r="U38" s="44" t="s">
        <v>43</v>
      </c>
      <c r="V38" s="44"/>
      <c r="W38" s="44"/>
      <c r="X38" s="44"/>
      <c r="Y38" s="44"/>
      <c r="Z38" s="44"/>
      <c r="AA38" s="44"/>
      <c r="AB38" s="44"/>
      <c r="AC38" s="44"/>
      <c r="AD38" s="44" t="s">
        <v>35</v>
      </c>
      <c r="AE38" s="44"/>
      <c r="AF38" s="44"/>
      <c r="AG38" s="44"/>
      <c r="AH38" s="44"/>
      <c r="AI38" s="44"/>
      <c r="AJ38" s="44"/>
      <c r="AK38" s="44"/>
      <c r="AL38" s="44" t="s">
        <v>24</v>
      </c>
      <c r="AM38" s="44"/>
      <c r="AN38" s="44"/>
      <c r="AO38" s="51">
        <v>45.4</v>
      </c>
      <c r="AP38" s="51">
        <v>45.4</v>
      </c>
      <c r="AQ38" s="51">
        <v>45.4</v>
      </c>
      <c r="AR38" s="46">
        <v>-77.5</v>
      </c>
      <c r="AS38" s="46">
        <v>-77.5</v>
      </c>
      <c r="AT38" s="46">
        <v>-77.5</v>
      </c>
      <c r="AU38" s="46">
        <v>-77.5</v>
      </c>
      <c r="AV38" s="46">
        <v>-77.5</v>
      </c>
      <c r="AW38" s="46">
        <v>-77.5</v>
      </c>
      <c r="AX38" s="46">
        <v>-77.5</v>
      </c>
      <c r="AY38" s="46">
        <v>-77.5</v>
      </c>
      <c r="AZ38" s="46">
        <v>-77.5</v>
      </c>
      <c r="BA38" s="47">
        <v>0</v>
      </c>
      <c r="BB38" s="47">
        <v>0</v>
      </c>
      <c r="BC38" s="47">
        <v>0</v>
      </c>
      <c r="BD38" s="47">
        <v>0</v>
      </c>
      <c r="BE38" s="48" t="s">
        <v>39</v>
      </c>
      <c r="BF38" s="48"/>
      <c r="BG38" s="48"/>
      <c r="BH38" s="48" t="s">
        <v>44</v>
      </c>
      <c r="BI38" s="48"/>
      <c r="BJ38" s="45">
        <v>0</v>
      </c>
      <c r="BK38" s="45">
        <v>0</v>
      </c>
      <c r="BL38" s="45">
        <v>0</v>
      </c>
      <c r="BM38" s="44" t="s">
        <v>45</v>
      </c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</row>
    <row r="39" spans="1:79" s="1" customFormat="1" ht="14.25" x14ac:dyDescent="0.2">
      <c r="A39" s="10" t="s">
        <v>46</v>
      </c>
      <c r="AN39" s="11" t="s">
        <v>47</v>
      </c>
    </row>
    <row r="40" spans="1:79" s="9" customFormat="1" ht="12" customHeight="1" x14ac:dyDescent="0.2">
      <c r="A40" s="12" t="s">
        <v>24</v>
      </c>
      <c r="B40" s="13" t="s">
        <v>24</v>
      </c>
      <c r="C40" s="49" t="s">
        <v>48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 t="s">
        <v>49</v>
      </c>
      <c r="O40" s="50"/>
      <c r="P40" s="50"/>
      <c r="Q40" s="44" t="s">
        <v>33</v>
      </c>
      <c r="R40" s="44"/>
      <c r="S40" s="44"/>
      <c r="T40" s="44"/>
      <c r="U40" s="44" t="s">
        <v>34</v>
      </c>
      <c r="V40" s="44"/>
      <c r="W40" s="44"/>
      <c r="X40" s="44"/>
      <c r="Y40" s="44"/>
      <c r="Z40" s="44"/>
      <c r="AA40" s="44"/>
      <c r="AB40" s="44"/>
      <c r="AC40" s="44"/>
      <c r="AD40" s="44" t="s">
        <v>46</v>
      </c>
      <c r="AE40" s="44"/>
      <c r="AF40" s="44"/>
      <c r="AG40" s="44"/>
      <c r="AH40" s="44"/>
      <c r="AI40" s="44"/>
      <c r="AJ40" s="44"/>
      <c r="AK40" s="44"/>
      <c r="AL40" s="44" t="s">
        <v>50</v>
      </c>
      <c r="AM40" s="44"/>
      <c r="AN40" s="44"/>
      <c r="AO40" s="51">
        <v>48.28</v>
      </c>
      <c r="AP40" s="51">
        <v>48.28</v>
      </c>
      <c r="AQ40" s="51">
        <v>48.28</v>
      </c>
      <c r="AR40" s="53" t="s">
        <v>252</v>
      </c>
      <c r="AS40" s="53">
        <v>105</v>
      </c>
      <c r="AT40" s="53">
        <v>105</v>
      </c>
      <c r="AU40" s="46">
        <v>-112.5</v>
      </c>
      <c r="AV40" s="46">
        <v>-112.5</v>
      </c>
      <c r="AW40" s="46">
        <v>-112.5</v>
      </c>
      <c r="AX40" s="46">
        <v>-118</v>
      </c>
      <c r="AY40" s="46">
        <v>-118</v>
      </c>
      <c r="AZ40" s="46">
        <v>-118</v>
      </c>
      <c r="BA40" s="54">
        <v>105</v>
      </c>
      <c r="BB40" s="54">
        <v>105</v>
      </c>
      <c r="BC40" s="54">
        <v>105</v>
      </c>
      <c r="BD40" s="54">
        <v>105</v>
      </c>
      <c r="BE40" s="48" t="s">
        <v>51</v>
      </c>
      <c r="BF40" s="48"/>
      <c r="BG40" s="48"/>
      <c r="BH40" s="48" t="s">
        <v>37</v>
      </c>
      <c r="BI40" s="48"/>
      <c r="BJ40" s="45">
        <f>500+100*(BA40-(49.106*LN(AO40)-124.209))/(23.199*LN(AO40)-67.4926)</f>
        <v>672.93371484306624</v>
      </c>
      <c r="BK40" s="45">
        <v>59.3</v>
      </c>
      <c r="BL40" s="45">
        <v>59.3</v>
      </c>
      <c r="BM40" s="44" t="s">
        <v>52</v>
      </c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</row>
    <row r="41" spans="1:79" s="9" customFormat="1" ht="12" customHeight="1" x14ac:dyDescent="0.2">
      <c r="A41" s="12" t="s">
        <v>25</v>
      </c>
      <c r="B41" s="13" t="s">
        <v>25</v>
      </c>
      <c r="C41" s="49" t="s">
        <v>53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 t="s">
        <v>54</v>
      </c>
      <c r="O41" s="50"/>
      <c r="P41" s="50"/>
      <c r="Q41" s="44" t="s">
        <v>33</v>
      </c>
      <c r="R41" s="44"/>
      <c r="S41" s="44"/>
      <c r="T41" s="44"/>
      <c r="U41" s="44" t="s">
        <v>34</v>
      </c>
      <c r="V41" s="44"/>
      <c r="W41" s="44"/>
      <c r="X41" s="44"/>
      <c r="Y41" s="44"/>
      <c r="Z41" s="44"/>
      <c r="AA41" s="44"/>
      <c r="AB41" s="44"/>
      <c r="AC41" s="44"/>
      <c r="AD41" s="44" t="s">
        <v>35</v>
      </c>
      <c r="AE41" s="44"/>
      <c r="AF41" s="44"/>
      <c r="AG41" s="44"/>
      <c r="AH41" s="44"/>
      <c r="AI41" s="44"/>
      <c r="AJ41" s="44"/>
      <c r="AK41" s="44"/>
      <c r="AL41" s="44" t="s">
        <v>26</v>
      </c>
      <c r="AM41" s="44"/>
      <c r="AN41" s="44"/>
      <c r="AO41" s="51">
        <v>51.76</v>
      </c>
      <c r="AP41" s="51">
        <v>51.76</v>
      </c>
      <c r="AQ41" s="51">
        <v>51.76</v>
      </c>
      <c r="AR41" s="46">
        <v>-92.5</v>
      </c>
      <c r="AS41" s="46">
        <v>-92.5</v>
      </c>
      <c r="AT41" s="46">
        <v>-92.5</v>
      </c>
      <c r="AU41" s="46">
        <v>-92.5</v>
      </c>
      <c r="AV41" s="46">
        <v>-92.5</v>
      </c>
      <c r="AW41" s="46">
        <v>-92.5</v>
      </c>
      <c r="AX41" s="46">
        <v>92.5</v>
      </c>
      <c r="AY41" s="46">
        <v>92.5</v>
      </c>
      <c r="AZ41" s="46">
        <v>92.5</v>
      </c>
      <c r="BA41" s="47">
        <v>92.5</v>
      </c>
      <c r="BB41" s="47">
        <v>92.5</v>
      </c>
      <c r="BC41" s="47">
        <v>92.5</v>
      </c>
      <c r="BD41" s="47">
        <v>92.5</v>
      </c>
      <c r="BE41" s="48" t="s">
        <v>36</v>
      </c>
      <c r="BF41" s="48"/>
      <c r="BG41" s="48"/>
      <c r="BH41" s="48" t="s">
        <v>55</v>
      </c>
      <c r="BI41" s="48"/>
      <c r="BJ41" s="45">
        <f>500+100*(BA41-(49.106*LN(AO41)-124.209))/(23.199*LN(AO41)-67.4926)</f>
        <v>595.18558062729119</v>
      </c>
      <c r="BK41" s="45">
        <v>59.3</v>
      </c>
      <c r="BL41" s="45">
        <v>59.3</v>
      </c>
      <c r="BM41" s="44" t="s">
        <v>56</v>
      </c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</row>
    <row r="42" spans="1:79" s="9" customFormat="1" ht="12" customHeight="1" x14ac:dyDescent="0.2">
      <c r="A42" s="12" t="s">
        <v>26</v>
      </c>
      <c r="B42" s="13" t="s">
        <v>26</v>
      </c>
      <c r="C42" s="49" t="s">
        <v>57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 t="s">
        <v>58</v>
      </c>
      <c r="O42" s="50"/>
      <c r="P42" s="50"/>
      <c r="Q42" s="44" t="s">
        <v>42</v>
      </c>
      <c r="R42" s="44"/>
      <c r="S42" s="44"/>
      <c r="T42" s="44"/>
      <c r="U42" s="44" t="s">
        <v>34</v>
      </c>
      <c r="V42" s="44"/>
      <c r="W42" s="44"/>
      <c r="X42" s="44"/>
      <c r="Y42" s="44"/>
      <c r="Z42" s="44"/>
      <c r="AA42" s="44"/>
      <c r="AB42" s="44"/>
      <c r="AC42" s="44"/>
      <c r="AD42" s="44" t="s">
        <v>35</v>
      </c>
      <c r="AE42" s="44"/>
      <c r="AF42" s="44"/>
      <c r="AG42" s="44"/>
      <c r="AH42" s="44"/>
      <c r="AI42" s="44"/>
      <c r="AJ42" s="44"/>
      <c r="AK42" s="44"/>
      <c r="AL42" s="44" t="s">
        <v>59</v>
      </c>
      <c r="AM42" s="44"/>
      <c r="AN42" s="44"/>
      <c r="AO42" s="51">
        <v>49.84</v>
      </c>
      <c r="AP42" s="51">
        <v>49.84</v>
      </c>
      <c r="AQ42" s="51">
        <v>49.84</v>
      </c>
      <c r="AR42" s="46">
        <v>65</v>
      </c>
      <c r="AS42" s="46">
        <v>65</v>
      </c>
      <c r="AT42" s="46">
        <v>65</v>
      </c>
      <c r="AU42" s="46">
        <v>-70</v>
      </c>
      <c r="AV42" s="46">
        <v>-70</v>
      </c>
      <c r="AW42" s="46">
        <v>-70</v>
      </c>
      <c r="AX42" s="46">
        <v>-70</v>
      </c>
      <c r="AY42" s="46">
        <v>-70</v>
      </c>
      <c r="AZ42" s="46">
        <v>-70</v>
      </c>
      <c r="BA42" s="47">
        <v>65</v>
      </c>
      <c r="BB42" s="47">
        <v>65</v>
      </c>
      <c r="BC42" s="47">
        <v>65</v>
      </c>
      <c r="BD42" s="47">
        <v>65</v>
      </c>
      <c r="BE42" s="48" t="s">
        <v>24</v>
      </c>
      <c r="BF42" s="48"/>
      <c r="BG42" s="48"/>
      <c r="BH42" s="48" t="s">
        <v>76</v>
      </c>
      <c r="BI42" s="48"/>
      <c r="BJ42" s="45">
        <f>500+100*(BA42-(49.106*LN(AO42)-124.209))/(23.199*LN(AO42)-67.4926)</f>
        <v>488.19474397081126</v>
      </c>
      <c r="BK42" s="45">
        <v>59.3</v>
      </c>
      <c r="BL42" s="45">
        <v>59.3</v>
      </c>
      <c r="BM42" s="44" t="s">
        <v>52</v>
      </c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</row>
    <row r="43" spans="1:79" s="1" customFormat="1" ht="12" customHeight="1" x14ac:dyDescent="0.2">
      <c r="A43" s="14"/>
      <c r="B43" s="28"/>
      <c r="C43" s="28" t="s">
        <v>250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H43" s="14"/>
      <c r="AI43" s="14"/>
      <c r="AJ43" s="14"/>
      <c r="AK43" s="14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9"/>
      <c r="BU43" s="29"/>
      <c r="BV43" s="29"/>
      <c r="BW43" s="29"/>
      <c r="BX43" s="29"/>
      <c r="BY43" s="29"/>
    </row>
    <row r="44" spans="1:79" s="1" customFormat="1" ht="12" customHeight="1" x14ac:dyDescent="0.2">
      <c r="A44" s="14"/>
      <c r="B44" s="28"/>
      <c r="C44" s="28" t="s">
        <v>251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H44" s="14"/>
      <c r="AI44" s="14"/>
      <c r="AJ44" s="14"/>
      <c r="AK44" s="14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9"/>
      <c r="BU44" s="29"/>
      <c r="BV44" s="29"/>
      <c r="BW44" s="29"/>
      <c r="BX44" s="29"/>
      <c r="BY44" s="29"/>
    </row>
    <row r="45" spans="1:79" s="1" customFormat="1" ht="14.25" x14ac:dyDescent="0.2">
      <c r="A45" s="10" t="s">
        <v>46</v>
      </c>
      <c r="AN45" s="11" t="s">
        <v>61</v>
      </c>
    </row>
    <row r="46" spans="1:79" s="9" customFormat="1" ht="12" customHeight="1" x14ac:dyDescent="0.2">
      <c r="A46" s="12" t="s">
        <v>24</v>
      </c>
      <c r="B46" s="13" t="s">
        <v>24</v>
      </c>
      <c r="C46" s="49" t="s">
        <v>62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 t="s">
        <v>63</v>
      </c>
      <c r="O46" s="50"/>
      <c r="P46" s="50"/>
      <c r="Q46" s="44" t="s">
        <v>42</v>
      </c>
      <c r="R46" s="44"/>
      <c r="S46" s="44"/>
      <c r="T46" s="44"/>
      <c r="U46" s="44" t="s">
        <v>64</v>
      </c>
      <c r="V46" s="44"/>
      <c r="W46" s="44"/>
      <c r="X46" s="44"/>
      <c r="Y46" s="44"/>
      <c r="Z46" s="44"/>
      <c r="AA46" s="44"/>
      <c r="AB46" s="44"/>
      <c r="AC46" s="44"/>
      <c r="AD46" s="44" t="s">
        <v>35</v>
      </c>
      <c r="AE46" s="44"/>
      <c r="AF46" s="44"/>
      <c r="AG46" s="44"/>
      <c r="AH46" s="44"/>
      <c r="AI46" s="44"/>
      <c r="AJ46" s="44"/>
      <c r="AK46" s="44"/>
      <c r="AL46" s="44" t="s">
        <v>65</v>
      </c>
      <c r="AM46" s="44"/>
      <c r="AN46" s="44"/>
      <c r="AO46" s="51">
        <v>62.05</v>
      </c>
      <c r="AP46" s="51">
        <v>62.05</v>
      </c>
      <c r="AQ46" s="51">
        <v>62.05</v>
      </c>
      <c r="AR46" s="46">
        <v>-115</v>
      </c>
      <c r="AS46" s="46">
        <v>-115</v>
      </c>
      <c r="AT46" s="46">
        <v>-115</v>
      </c>
      <c r="AU46" s="46">
        <v>115</v>
      </c>
      <c r="AV46" s="46">
        <v>115</v>
      </c>
      <c r="AW46" s="46">
        <v>115</v>
      </c>
      <c r="AX46" s="46">
        <v>-117.5</v>
      </c>
      <c r="AY46" s="46">
        <v>-117.5</v>
      </c>
      <c r="AZ46" s="46">
        <v>-117.5</v>
      </c>
      <c r="BA46" s="47">
        <v>115</v>
      </c>
      <c r="BB46" s="47">
        <v>115</v>
      </c>
      <c r="BC46" s="47">
        <v>115</v>
      </c>
      <c r="BD46" s="47">
        <v>115</v>
      </c>
      <c r="BE46" s="48" t="s">
        <v>66</v>
      </c>
      <c r="BF46" s="48"/>
      <c r="BG46" s="48"/>
      <c r="BH46" s="48" t="s">
        <v>37</v>
      </c>
      <c r="BI46" s="48"/>
      <c r="BJ46" s="45">
        <f>500+100*(BA46-(49.106*LN(AO46)-124.209))/(23.199*LN(AO46)-67.4926)</f>
        <v>629.1136432613639</v>
      </c>
      <c r="BK46" s="45">
        <v>59.3</v>
      </c>
      <c r="BL46" s="45">
        <v>59.3</v>
      </c>
      <c r="BM46" s="44" t="s">
        <v>67</v>
      </c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</row>
    <row r="47" spans="1:79" s="9" customFormat="1" ht="12" customHeight="1" x14ac:dyDescent="0.2">
      <c r="A47" s="12" t="s">
        <v>25</v>
      </c>
      <c r="B47" s="13" t="s">
        <v>39</v>
      </c>
      <c r="C47" s="49" t="s">
        <v>68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 t="s">
        <v>63</v>
      </c>
      <c r="O47" s="50"/>
      <c r="P47" s="50"/>
      <c r="Q47" s="44" t="s">
        <v>24</v>
      </c>
      <c r="R47" s="44"/>
      <c r="S47" s="44"/>
      <c r="T47" s="44"/>
      <c r="U47" s="44" t="s">
        <v>69</v>
      </c>
      <c r="V47" s="44"/>
      <c r="W47" s="44"/>
      <c r="X47" s="44"/>
      <c r="Y47" s="44"/>
      <c r="Z47" s="44"/>
      <c r="AA47" s="44"/>
      <c r="AB47" s="44"/>
      <c r="AC47" s="44"/>
      <c r="AD47" s="44" t="s">
        <v>35</v>
      </c>
      <c r="AE47" s="44"/>
      <c r="AF47" s="44"/>
      <c r="AG47" s="44"/>
      <c r="AH47" s="44"/>
      <c r="AI47" s="44"/>
      <c r="AJ47" s="44"/>
      <c r="AK47" s="44"/>
      <c r="AL47" s="44" t="s">
        <v>70</v>
      </c>
      <c r="AM47" s="44"/>
      <c r="AN47" s="44"/>
      <c r="AO47" s="51">
        <v>60.8</v>
      </c>
      <c r="AP47" s="51">
        <v>60.8</v>
      </c>
      <c r="AQ47" s="51">
        <v>60.8</v>
      </c>
      <c r="AR47" s="46">
        <v>-95</v>
      </c>
      <c r="AS47" s="46">
        <v>-95</v>
      </c>
      <c r="AT47" s="46">
        <v>-95</v>
      </c>
      <c r="AU47" s="46">
        <v>-95</v>
      </c>
      <c r="AV47" s="46">
        <v>-95</v>
      </c>
      <c r="AW47" s="46">
        <v>-95</v>
      </c>
      <c r="AX47" s="46">
        <v>-95</v>
      </c>
      <c r="AY47" s="46">
        <v>-95</v>
      </c>
      <c r="AZ47" s="46">
        <v>-95</v>
      </c>
      <c r="BA47" s="47">
        <v>0</v>
      </c>
      <c r="BB47" s="47">
        <v>0</v>
      </c>
      <c r="BC47" s="47">
        <v>0</v>
      </c>
      <c r="BD47" s="47">
        <v>0</v>
      </c>
      <c r="BE47" s="48" t="s">
        <v>39</v>
      </c>
      <c r="BF47" s="48"/>
      <c r="BG47" s="48"/>
      <c r="BH47" s="48" t="s">
        <v>44</v>
      </c>
      <c r="BI47" s="48"/>
      <c r="BJ47" s="45">
        <v>0</v>
      </c>
      <c r="BK47" s="45">
        <v>0</v>
      </c>
      <c r="BL47" s="45">
        <v>0</v>
      </c>
      <c r="BM47" s="44" t="s">
        <v>71</v>
      </c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</row>
    <row r="48" spans="1:79" s="9" customFormat="1" ht="12" customHeight="1" x14ac:dyDescent="0.2">
      <c r="A48" s="12" t="s">
        <v>26</v>
      </c>
      <c r="B48" s="13" t="s">
        <v>39</v>
      </c>
      <c r="C48" s="49" t="s">
        <v>72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 t="s">
        <v>73</v>
      </c>
      <c r="O48" s="50"/>
      <c r="P48" s="50"/>
      <c r="Q48" s="44" t="s">
        <v>24</v>
      </c>
      <c r="R48" s="44"/>
      <c r="S48" s="44"/>
      <c r="T48" s="44"/>
      <c r="U48" s="44" t="s">
        <v>74</v>
      </c>
      <c r="V48" s="44"/>
      <c r="W48" s="44"/>
      <c r="X48" s="44"/>
      <c r="Y48" s="44"/>
      <c r="Z48" s="44"/>
      <c r="AA48" s="44"/>
      <c r="AB48" s="44"/>
      <c r="AC48" s="44"/>
      <c r="AD48" s="44" t="s">
        <v>35</v>
      </c>
      <c r="AE48" s="44"/>
      <c r="AF48" s="44"/>
      <c r="AG48" s="44"/>
      <c r="AH48" s="44"/>
      <c r="AI48" s="44"/>
      <c r="AJ48" s="44"/>
      <c r="AK48" s="44"/>
      <c r="AL48" s="44" t="s">
        <v>75</v>
      </c>
      <c r="AM48" s="44"/>
      <c r="AN48" s="44"/>
      <c r="AO48" s="51">
        <v>62.1</v>
      </c>
      <c r="AP48" s="51">
        <v>62.1</v>
      </c>
      <c r="AQ48" s="51">
        <v>62.1</v>
      </c>
      <c r="AR48" s="46">
        <v>-105</v>
      </c>
      <c r="AS48" s="46">
        <v>-105</v>
      </c>
      <c r="AT48" s="46">
        <v>-105</v>
      </c>
      <c r="AU48" s="46">
        <v>-105</v>
      </c>
      <c r="AV48" s="46">
        <v>-105</v>
      </c>
      <c r="AW48" s="46">
        <v>-105</v>
      </c>
      <c r="AX48" s="46">
        <v>-105</v>
      </c>
      <c r="AY48" s="46">
        <v>-105</v>
      </c>
      <c r="AZ48" s="46">
        <v>-105</v>
      </c>
      <c r="BA48" s="47">
        <v>0</v>
      </c>
      <c r="BB48" s="47">
        <v>0</v>
      </c>
      <c r="BC48" s="47">
        <v>0</v>
      </c>
      <c r="BD48" s="47">
        <v>0</v>
      </c>
      <c r="BE48" s="48" t="s">
        <v>39</v>
      </c>
      <c r="BF48" s="48"/>
      <c r="BG48" s="48"/>
      <c r="BH48" s="48" t="s">
        <v>76</v>
      </c>
      <c r="BI48" s="48"/>
      <c r="BJ48" s="45">
        <v>0</v>
      </c>
      <c r="BK48" s="45">
        <v>0</v>
      </c>
      <c r="BL48" s="45">
        <v>0</v>
      </c>
      <c r="BM48" s="44" t="s">
        <v>71</v>
      </c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</row>
    <row r="49" spans="1:79" s="1" customFormat="1" ht="14.25" x14ac:dyDescent="0.2">
      <c r="A49" s="10" t="s">
        <v>46</v>
      </c>
      <c r="AN49" s="11" t="s">
        <v>77</v>
      </c>
    </row>
    <row r="50" spans="1:79" s="9" customFormat="1" ht="12" customHeight="1" x14ac:dyDescent="0.2">
      <c r="A50" s="12" t="s">
        <v>24</v>
      </c>
      <c r="B50" s="13" t="s">
        <v>24</v>
      </c>
      <c r="C50" s="49" t="s">
        <v>78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 t="s">
        <v>79</v>
      </c>
      <c r="O50" s="50"/>
      <c r="P50" s="50"/>
      <c r="Q50" s="44" t="s">
        <v>42</v>
      </c>
      <c r="R50" s="44"/>
      <c r="S50" s="44"/>
      <c r="T50" s="44"/>
      <c r="U50" s="44" t="s">
        <v>80</v>
      </c>
      <c r="V50" s="44"/>
      <c r="W50" s="44"/>
      <c r="X50" s="44"/>
      <c r="Y50" s="44"/>
      <c r="Z50" s="44"/>
      <c r="AA50" s="44"/>
      <c r="AB50" s="44"/>
      <c r="AC50" s="44"/>
      <c r="AD50" s="44" t="s">
        <v>35</v>
      </c>
      <c r="AE50" s="44"/>
      <c r="AF50" s="44"/>
      <c r="AG50" s="44"/>
      <c r="AH50" s="44"/>
      <c r="AI50" s="44"/>
      <c r="AJ50" s="44"/>
      <c r="AK50" s="44"/>
      <c r="AL50" s="44" t="s">
        <v>60</v>
      </c>
      <c r="AM50" s="44"/>
      <c r="AN50" s="44"/>
      <c r="AO50" s="51">
        <v>69.599999999999994</v>
      </c>
      <c r="AP50" s="51">
        <v>69.599999999999994</v>
      </c>
      <c r="AQ50" s="51">
        <v>69.599999999999994</v>
      </c>
      <c r="AR50" s="46">
        <v>120</v>
      </c>
      <c r="AS50" s="46">
        <v>120</v>
      </c>
      <c r="AT50" s="46">
        <v>120</v>
      </c>
      <c r="AU50" s="46">
        <v>125</v>
      </c>
      <c r="AV50" s="46">
        <v>125</v>
      </c>
      <c r="AW50" s="46">
        <v>125</v>
      </c>
      <c r="AX50" s="46">
        <v>130</v>
      </c>
      <c r="AY50" s="46">
        <v>130</v>
      </c>
      <c r="AZ50" s="46">
        <v>130</v>
      </c>
      <c r="BA50" s="47">
        <v>130</v>
      </c>
      <c r="BB50" s="47">
        <v>130</v>
      </c>
      <c r="BC50" s="47">
        <v>130</v>
      </c>
      <c r="BD50" s="47">
        <v>130</v>
      </c>
      <c r="BE50" s="48" t="s">
        <v>66</v>
      </c>
      <c r="BF50" s="48"/>
      <c r="BG50" s="48"/>
      <c r="BH50" s="48" t="s">
        <v>37</v>
      </c>
      <c r="BI50" s="48"/>
      <c r="BJ50" s="45">
        <f>500+100*(BA50-(49.106*LN(AO50)-124.209))/(23.199*LN(AO50)-67.4926)</f>
        <v>648.25720221202221</v>
      </c>
      <c r="BK50" s="45">
        <v>59.3</v>
      </c>
      <c r="BL50" s="45">
        <v>59.3</v>
      </c>
      <c r="BM50" s="44" t="s">
        <v>81</v>
      </c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</row>
    <row r="51" spans="1:79" s="9" customFormat="1" ht="12" customHeight="1" x14ac:dyDescent="0.2">
      <c r="A51" s="12" t="s">
        <v>25</v>
      </c>
      <c r="B51" s="13" t="s">
        <v>39</v>
      </c>
      <c r="C51" s="49" t="s">
        <v>82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 t="s">
        <v>54</v>
      </c>
      <c r="O51" s="50"/>
      <c r="P51" s="50"/>
      <c r="Q51" s="44" t="s">
        <v>24</v>
      </c>
      <c r="R51" s="44"/>
      <c r="S51" s="44"/>
      <c r="T51" s="44"/>
      <c r="U51" s="44" t="s">
        <v>74</v>
      </c>
      <c r="V51" s="44"/>
      <c r="W51" s="44"/>
      <c r="X51" s="44"/>
      <c r="Y51" s="44"/>
      <c r="Z51" s="44"/>
      <c r="AA51" s="44"/>
      <c r="AB51" s="44"/>
      <c r="AC51" s="44"/>
      <c r="AD51" s="44" t="s">
        <v>35</v>
      </c>
      <c r="AE51" s="44"/>
      <c r="AF51" s="44"/>
      <c r="AG51" s="44"/>
      <c r="AH51" s="44"/>
      <c r="AI51" s="44"/>
      <c r="AJ51" s="44"/>
      <c r="AK51" s="44"/>
      <c r="AL51" s="44" t="s">
        <v>83</v>
      </c>
      <c r="AM51" s="44"/>
      <c r="AN51" s="44"/>
      <c r="AO51" s="51">
        <v>69.45</v>
      </c>
      <c r="AP51" s="51">
        <v>69.45</v>
      </c>
      <c r="AQ51" s="51">
        <v>69.45</v>
      </c>
      <c r="AR51" s="46">
        <v>-92.5</v>
      </c>
      <c r="AS51" s="46">
        <v>-92.5</v>
      </c>
      <c r="AT51" s="46">
        <v>-92.5</v>
      </c>
      <c r="AU51" s="46">
        <v>-92.5</v>
      </c>
      <c r="AV51" s="46">
        <v>-92.5</v>
      </c>
      <c r="AW51" s="46">
        <v>-92.5</v>
      </c>
      <c r="AX51" s="46">
        <v>-92.5</v>
      </c>
      <c r="AY51" s="46">
        <v>-92.5</v>
      </c>
      <c r="AZ51" s="46">
        <v>-92.5</v>
      </c>
      <c r="BA51" s="47">
        <v>0</v>
      </c>
      <c r="BB51" s="47">
        <v>0</v>
      </c>
      <c r="BC51" s="47">
        <v>0</v>
      </c>
      <c r="BD51" s="47">
        <v>0</v>
      </c>
      <c r="BE51" s="48" t="s">
        <v>39</v>
      </c>
      <c r="BF51" s="48"/>
      <c r="BG51" s="48"/>
      <c r="BH51" s="48" t="s">
        <v>76</v>
      </c>
      <c r="BI51" s="48"/>
      <c r="BJ51" s="45">
        <v>0</v>
      </c>
      <c r="BK51" s="45">
        <v>0</v>
      </c>
      <c r="BL51" s="45">
        <v>0</v>
      </c>
      <c r="BM51" s="44" t="s">
        <v>84</v>
      </c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</row>
    <row r="52" spans="1:79" s="9" customFormat="1" ht="12" customHeight="1" x14ac:dyDescent="0.2">
      <c r="A52" s="12" t="s">
        <v>26</v>
      </c>
      <c r="B52" s="13" t="s">
        <v>39</v>
      </c>
      <c r="C52" s="49" t="s">
        <v>85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0" t="s">
        <v>86</v>
      </c>
      <c r="O52" s="50"/>
      <c r="P52" s="50"/>
      <c r="Q52" s="44" t="s">
        <v>42</v>
      </c>
      <c r="R52" s="44"/>
      <c r="S52" s="44"/>
      <c r="T52" s="44"/>
      <c r="U52" s="44" t="s">
        <v>87</v>
      </c>
      <c r="V52" s="44"/>
      <c r="W52" s="44"/>
      <c r="X52" s="44"/>
      <c r="Y52" s="44"/>
      <c r="Z52" s="44"/>
      <c r="AA52" s="44"/>
      <c r="AB52" s="44"/>
      <c r="AC52" s="44"/>
      <c r="AD52" s="44" t="s">
        <v>35</v>
      </c>
      <c r="AE52" s="44"/>
      <c r="AF52" s="44"/>
      <c r="AG52" s="44"/>
      <c r="AH52" s="44"/>
      <c r="AI52" s="44"/>
      <c r="AJ52" s="44"/>
      <c r="AK52" s="44"/>
      <c r="AL52" s="44" t="s">
        <v>88</v>
      </c>
      <c r="AM52" s="44"/>
      <c r="AN52" s="44"/>
      <c r="AO52" s="51">
        <v>70.2</v>
      </c>
      <c r="AP52" s="51">
        <v>70.2</v>
      </c>
      <c r="AQ52" s="51">
        <v>70.2</v>
      </c>
      <c r="AR52" s="46">
        <v>-100</v>
      </c>
      <c r="AS52" s="46">
        <v>-100</v>
      </c>
      <c r="AT52" s="46">
        <v>-100</v>
      </c>
      <c r="AU52" s="46">
        <v>-100</v>
      </c>
      <c r="AV52" s="46">
        <v>-100</v>
      </c>
      <c r="AW52" s="46">
        <v>-100</v>
      </c>
      <c r="AX52" s="46">
        <v>-100</v>
      </c>
      <c r="AY52" s="46">
        <v>-100</v>
      </c>
      <c r="AZ52" s="46">
        <v>-100</v>
      </c>
      <c r="BA52" s="47">
        <v>0</v>
      </c>
      <c r="BB52" s="47">
        <v>0</v>
      </c>
      <c r="BC52" s="47">
        <v>0</v>
      </c>
      <c r="BD52" s="47">
        <v>0</v>
      </c>
      <c r="BE52" s="48" t="s">
        <v>39</v>
      </c>
      <c r="BF52" s="48"/>
      <c r="BG52" s="48"/>
      <c r="BH52" s="48" t="s">
        <v>44</v>
      </c>
      <c r="BI52" s="48"/>
      <c r="BJ52" s="45">
        <v>0</v>
      </c>
      <c r="BK52" s="45">
        <v>0</v>
      </c>
      <c r="BL52" s="45">
        <v>0</v>
      </c>
      <c r="BM52" s="44" t="s">
        <v>89</v>
      </c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</row>
    <row r="53" spans="1:79" s="1" customFormat="1" ht="14.25" x14ac:dyDescent="0.2">
      <c r="A53" s="10" t="s">
        <v>46</v>
      </c>
      <c r="AN53" s="11" t="s">
        <v>90</v>
      </c>
    </row>
    <row r="54" spans="1:79" s="9" customFormat="1" ht="12" customHeight="1" x14ac:dyDescent="0.2">
      <c r="A54" s="12" t="s">
        <v>24</v>
      </c>
      <c r="B54" s="13" t="s">
        <v>39</v>
      </c>
      <c r="C54" s="49" t="s">
        <v>91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 t="s">
        <v>92</v>
      </c>
      <c r="O54" s="50"/>
      <c r="P54" s="50"/>
      <c r="Q54" s="44" t="s">
        <v>33</v>
      </c>
      <c r="R54" s="44"/>
      <c r="S54" s="44"/>
      <c r="T54" s="44"/>
      <c r="U54" s="44" t="s">
        <v>74</v>
      </c>
      <c r="V54" s="44"/>
      <c r="W54" s="44"/>
      <c r="X54" s="44"/>
      <c r="Y54" s="44"/>
      <c r="Z54" s="44"/>
      <c r="AA54" s="44"/>
      <c r="AB54" s="44"/>
      <c r="AC54" s="44"/>
      <c r="AD54" s="44" t="s">
        <v>35</v>
      </c>
      <c r="AE54" s="44"/>
      <c r="AF54" s="44"/>
      <c r="AG54" s="44"/>
      <c r="AH54" s="44"/>
      <c r="AI54" s="44"/>
      <c r="AJ54" s="44"/>
      <c r="AK54" s="44"/>
      <c r="AL54" s="44" t="s">
        <v>55</v>
      </c>
      <c r="AM54" s="44"/>
      <c r="AN54" s="44"/>
      <c r="AO54" s="51">
        <v>81.2</v>
      </c>
      <c r="AP54" s="51">
        <v>81.2</v>
      </c>
      <c r="AQ54" s="51">
        <v>81.2</v>
      </c>
      <c r="AR54" s="46">
        <v>-115</v>
      </c>
      <c r="AS54" s="46">
        <v>-115</v>
      </c>
      <c r="AT54" s="46">
        <v>-115</v>
      </c>
      <c r="AU54" s="46">
        <v>-115</v>
      </c>
      <c r="AV54" s="46">
        <v>-115</v>
      </c>
      <c r="AW54" s="46">
        <v>-115</v>
      </c>
      <c r="AX54" s="46">
        <v>-115</v>
      </c>
      <c r="AY54" s="46">
        <v>-115</v>
      </c>
      <c r="AZ54" s="46">
        <v>-115</v>
      </c>
      <c r="BA54" s="47">
        <v>0</v>
      </c>
      <c r="BB54" s="47">
        <v>0</v>
      </c>
      <c r="BC54" s="47">
        <v>0</v>
      </c>
      <c r="BD54" s="47">
        <v>0</v>
      </c>
      <c r="BE54" s="48" t="s">
        <v>39</v>
      </c>
      <c r="BF54" s="48"/>
      <c r="BG54" s="48"/>
      <c r="BH54" s="48" t="s">
        <v>76</v>
      </c>
      <c r="BI54" s="48"/>
      <c r="BJ54" s="45">
        <v>0</v>
      </c>
      <c r="BK54" s="45">
        <v>0</v>
      </c>
      <c r="BL54" s="45">
        <v>0</v>
      </c>
      <c r="BM54" s="44" t="s">
        <v>93</v>
      </c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</row>
    <row r="55" spans="1:79" s="1" customFormat="1" ht="3.75" customHeight="1" x14ac:dyDescent="0.2"/>
    <row r="56" spans="1:79" s="1" customFormat="1" ht="12" customHeight="1" x14ac:dyDescent="0.2">
      <c r="A56" s="14"/>
      <c r="B56" s="15" t="s">
        <v>94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H56" s="14"/>
      <c r="AI56" s="14"/>
      <c r="AJ56" s="14"/>
      <c r="AK56" s="14"/>
      <c r="AL56" s="15" t="s">
        <v>95</v>
      </c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6"/>
      <c r="BU56" s="16"/>
      <c r="BV56" s="16"/>
      <c r="BW56" s="16"/>
      <c r="BX56" s="16"/>
      <c r="BY56" s="16"/>
    </row>
    <row r="57" spans="1:79" s="1" customFormat="1" ht="12" customHeight="1" x14ac:dyDescent="0.2">
      <c r="A57" s="14"/>
      <c r="B57" s="15" t="s">
        <v>96</v>
      </c>
      <c r="C57" s="15"/>
      <c r="D57" s="15"/>
      <c r="E57" s="15"/>
      <c r="F57" s="15"/>
      <c r="G57" s="15"/>
      <c r="H57" s="15"/>
      <c r="I57" s="16"/>
      <c r="J57" s="16"/>
      <c r="K57" s="16"/>
      <c r="L57" s="16"/>
      <c r="M57" s="16"/>
      <c r="N57" s="16"/>
      <c r="O57" s="16" t="s">
        <v>97</v>
      </c>
      <c r="P57" s="16"/>
      <c r="Q57" s="16"/>
      <c r="R57" s="16"/>
      <c r="S57" s="15" t="s">
        <v>35</v>
      </c>
      <c r="T57" s="16"/>
      <c r="U57" s="16"/>
      <c r="V57" s="16"/>
      <c r="W57" s="16"/>
      <c r="X57" s="16"/>
      <c r="Y57" s="16"/>
      <c r="Z57" s="16"/>
      <c r="AA57" s="14"/>
      <c r="AB57" s="14"/>
      <c r="AC57" s="14"/>
      <c r="AD57" s="14"/>
      <c r="AE57" s="14"/>
      <c r="AF57" s="16"/>
      <c r="AH57" s="14"/>
      <c r="AI57" s="14"/>
      <c r="AJ57" s="14"/>
      <c r="AK57" s="14"/>
      <c r="AL57" s="40" t="s">
        <v>98</v>
      </c>
      <c r="AM57" s="40"/>
      <c r="AN57" s="40"/>
      <c r="AO57" s="40"/>
      <c r="AP57" s="40"/>
      <c r="AQ57" s="15" t="s">
        <v>99</v>
      </c>
      <c r="AR57" s="15"/>
      <c r="AS57" s="15"/>
      <c r="AT57" s="15"/>
      <c r="AU57" s="15"/>
      <c r="AV57" s="15"/>
      <c r="AW57" s="15"/>
      <c r="AX57" s="16"/>
      <c r="AY57" s="16"/>
      <c r="AZ57" s="16"/>
      <c r="BA57" s="16"/>
      <c r="BB57" s="16"/>
      <c r="BC57" s="16"/>
      <c r="BD57" s="16" t="s">
        <v>97</v>
      </c>
      <c r="BE57" s="16"/>
      <c r="BF57" s="16"/>
      <c r="BG57" s="16"/>
      <c r="BH57" s="15" t="s">
        <v>35</v>
      </c>
      <c r="BI57" s="16"/>
      <c r="BJ57" s="16"/>
      <c r="BK57" s="16"/>
      <c r="BL57" s="16"/>
      <c r="BM57" s="16"/>
      <c r="BN57" s="16"/>
      <c r="BO57" s="16"/>
      <c r="BP57" s="16"/>
      <c r="BQ57" s="41"/>
      <c r="BR57" s="41"/>
      <c r="BS57" s="41"/>
      <c r="BT57" s="41"/>
      <c r="BU57" s="41"/>
      <c r="BV57" s="41"/>
      <c r="BW57" s="41"/>
      <c r="BX57" s="41"/>
      <c r="BY57" s="41"/>
      <c r="BZ57" s="16"/>
    </row>
    <row r="58" spans="1:79" s="1" customFormat="1" ht="12" customHeight="1" x14ac:dyDescent="0.2">
      <c r="A58" s="14"/>
      <c r="B58" s="15" t="s">
        <v>100</v>
      </c>
      <c r="C58" s="15"/>
      <c r="D58" s="15"/>
      <c r="E58" s="15"/>
      <c r="F58" s="15"/>
      <c r="G58" s="15"/>
      <c r="H58" s="15"/>
      <c r="I58" s="16"/>
      <c r="J58" s="16"/>
      <c r="K58" s="16"/>
      <c r="L58" s="16"/>
      <c r="M58" s="16"/>
      <c r="N58" s="16"/>
      <c r="O58" s="16" t="s">
        <v>97</v>
      </c>
      <c r="P58" s="16"/>
      <c r="Q58" s="16"/>
      <c r="R58" s="16"/>
      <c r="S58" s="15" t="s">
        <v>35</v>
      </c>
      <c r="T58" s="16"/>
      <c r="U58" s="16"/>
      <c r="V58" s="16"/>
      <c r="W58" s="16"/>
      <c r="X58" s="16"/>
      <c r="Y58" s="16"/>
      <c r="Z58" s="16"/>
      <c r="AA58" s="14"/>
      <c r="AB58" s="14"/>
      <c r="AC58" s="14"/>
      <c r="AD58" s="14"/>
      <c r="AE58" s="14"/>
      <c r="AF58" s="16"/>
      <c r="AH58" s="14"/>
      <c r="AI58" s="14"/>
      <c r="AJ58" s="14"/>
      <c r="AK58" s="14"/>
      <c r="AL58" s="40" t="s">
        <v>101</v>
      </c>
      <c r="AM58" s="40"/>
      <c r="AN58" s="40"/>
      <c r="AO58" s="40"/>
      <c r="AP58" s="40"/>
      <c r="AQ58" s="15" t="s">
        <v>102</v>
      </c>
      <c r="AR58" s="15"/>
      <c r="AS58" s="15"/>
      <c r="AT58" s="15"/>
      <c r="AU58" s="15"/>
      <c r="AV58" s="15"/>
      <c r="AW58" s="15"/>
      <c r="AX58" s="16"/>
      <c r="AY58" s="16"/>
      <c r="AZ58" s="16"/>
      <c r="BA58" s="16"/>
      <c r="BB58" s="16"/>
      <c r="BC58" s="16"/>
      <c r="BD58" s="16" t="s">
        <v>97</v>
      </c>
      <c r="BE58" s="16"/>
      <c r="BF58" s="16"/>
      <c r="BG58" s="16"/>
      <c r="BH58" s="15" t="s">
        <v>103</v>
      </c>
      <c r="BI58" s="16"/>
      <c r="BJ58" s="16"/>
      <c r="BK58" s="16"/>
      <c r="BL58" s="16"/>
      <c r="BM58" s="16"/>
      <c r="BN58" s="16"/>
      <c r="BO58" s="16"/>
      <c r="BP58" s="16"/>
      <c r="BQ58" s="41"/>
      <c r="BR58" s="41"/>
      <c r="BS58" s="41"/>
      <c r="BT58" s="41"/>
      <c r="BU58" s="41"/>
      <c r="BV58" s="41"/>
      <c r="BW58" s="41"/>
      <c r="BX58" s="41"/>
      <c r="BY58" s="41"/>
      <c r="BZ58" s="16"/>
    </row>
    <row r="59" spans="1:79" s="1" customFormat="1" ht="12" customHeight="1" x14ac:dyDescent="0.2">
      <c r="A59" s="14"/>
      <c r="B59" s="15" t="s">
        <v>46</v>
      </c>
      <c r="C59" s="15"/>
      <c r="D59" s="15"/>
      <c r="E59" s="15"/>
      <c r="F59" s="15"/>
      <c r="G59" s="15"/>
      <c r="H59" s="15"/>
      <c r="I59" s="16"/>
      <c r="J59" s="16"/>
      <c r="K59" s="16"/>
      <c r="L59" s="16"/>
      <c r="M59" s="16"/>
      <c r="N59" s="16"/>
      <c r="O59" s="16" t="s">
        <v>46</v>
      </c>
      <c r="P59" s="16"/>
      <c r="Q59" s="16"/>
      <c r="R59" s="16"/>
      <c r="S59" s="15" t="s">
        <v>46</v>
      </c>
      <c r="T59" s="16"/>
      <c r="U59" s="16"/>
      <c r="V59" s="16"/>
      <c r="W59" s="16"/>
      <c r="X59" s="16"/>
      <c r="Y59" s="16"/>
      <c r="Z59" s="16"/>
      <c r="AA59" s="14"/>
      <c r="AB59" s="14"/>
      <c r="AC59" s="14"/>
      <c r="AD59" s="14"/>
      <c r="AE59" s="14"/>
      <c r="AF59" s="16"/>
      <c r="AH59" s="14"/>
      <c r="AI59" s="14"/>
      <c r="AJ59" s="14"/>
      <c r="AK59" s="14"/>
      <c r="AL59" s="40" t="s">
        <v>101</v>
      </c>
      <c r="AM59" s="40"/>
      <c r="AN59" s="40"/>
      <c r="AO59" s="40"/>
      <c r="AP59" s="40"/>
      <c r="AQ59" s="15" t="s">
        <v>104</v>
      </c>
      <c r="AR59" s="15"/>
      <c r="AS59" s="15"/>
      <c r="AT59" s="15"/>
      <c r="AU59" s="15"/>
      <c r="AV59" s="15"/>
      <c r="AW59" s="15"/>
      <c r="AX59" s="16"/>
      <c r="AY59" s="16"/>
      <c r="AZ59" s="16"/>
      <c r="BA59" s="16"/>
      <c r="BB59" s="16"/>
      <c r="BC59" s="16"/>
      <c r="BD59" s="16" t="s">
        <v>97</v>
      </c>
      <c r="BE59" s="16"/>
      <c r="BF59" s="16"/>
      <c r="BG59" s="16"/>
      <c r="BH59" s="15" t="s">
        <v>35</v>
      </c>
      <c r="BI59" s="16"/>
      <c r="BJ59" s="16"/>
      <c r="BK59" s="16"/>
      <c r="BL59" s="16"/>
      <c r="BM59" s="16"/>
      <c r="BN59" s="16"/>
      <c r="BO59" s="16"/>
      <c r="BP59" s="16"/>
      <c r="BQ59" s="41"/>
      <c r="BR59" s="41"/>
      <c r="BS59" s="41"/>
      <c r="BT59" s="41"/>
      <c r="BU59" s="41"/>
      <c r="BV59" s="41"/>
      <c r="BW59" s="41"/>
      <c r="BX59" s="41"/>
      <c r="BY59" s="41"/>
      <c r="BZ59" s="16"/>
    </row>
    <row r="60" spans="1:79" s="1" customFormat="1" ht="12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40" t="s">
        <v>105</v>
      </c>
      <c r="AM60" s="40"/>
      <c r="AN60" s="40"/>
      <c r="AO60" s="40"/>
      <c r="AP60" s="40"/>
      <c r="AQ60" s="15" t="s">
        <v>106</v>
      </c>
      <c r="AR60" s="15"/>
      <c r="AS60" s="15"/>
      <c r="AT60" s="15"/>
      <c r="AU60" s="15"/>
      <c r="AV60" s="15"/>
      <c r="AW60" s="15"/>
      <c r="AX60" s="16"/>
      <c r="AY60" s="16"/>
      <c r="AZ60" s="16"/>
      <c r="BA60" s="16"/>
      <c r="BB60" s="16"/>
      <c r="BC60" s="16"/>
      <c r="BD60" s="16" t="s">
        <v>107</v>
      </c>
      <c r="BE60" s="16"/>
      <c r="BF60" s="16"/>
      <c r="BG60" s="16"/>
      <c r="BH60" s="15" t="s">
        <v>35</v>
      </c>
      <c r="BI60" s="16"/>
      <c r="BJ60" s="16"/>
      <c r="BK60" s="16"/>
      <c r="BL60" s="16"/>
      <c r="BM60" s="16"/>
      <c r="BN60" s="16"/>
      <c r="BO60" s="16"/>
      <c r="BP60" s="16"/>
      <c r="BQ60" s="41"/>
      <c r="BR60" s="41"/>
      <c r="BS60" s="41"/>
      <c r="BT60" s="41"/>
      <c r="BU60" s="41"/>
      <c r="BV60" s="41"/>
      <c r="BW60" s="41"/>
      <c r="BX60" s="41"/>
      <c r="BY60" s="41"/>
      <c r="BZ60" s="16"/>
    </row>
    <row r="61" spans="1:79" s="1" customFormat="1" ht="12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30" t="s">
        <v>243</v>
      </c>
      <c r="AM61" s="30"/>
      <c r="AN61" s="30"/>
      <c r="AO61" s="30"/>
      <c r="AP61" s="30"/>
      <c r="AQ61" s="24" t="s">
        <v>246</v>
      </c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 t="s">
        <v>107</v>
      </c>
      <c r="BE61" s="25"/>
      <c r="BF61" s="25"/>
      <c r="BG61" s="25"/>
      <c r="BH61" s="24" t="s">
        <v>35</v>
      </c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</row>
    <row r="62" spans="1:79" s="1" customFormat="1" ht="14.25" x14ac:dyDescent="0.2">
      <c r="Q62" s="33" t="s">
        <v>108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</row>
    <row r="63" spans="1:79" s="1" customFormat="1" ht="15.75" customHeight="1" x14ac:dyDescent="0.2">
      <c r="Q63" s="42"/>
      <c r="R63" s="42"/>
      <c r="S63" s="42"/>
      <c r="T63" s="43" t="s">
        <v>109</v>
      </c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 t="s">
        <v>230</v>
      </c>
      <c r="AP63" s="43"/>
      <c r="AQ63" s="43"/>
      <c r="AR63" s="43"/>
      <c r="AS63" s="43"/>
      <c r="AT63" s="43"/>
      <c r="AU63" s="43"/>
      <c r="AV63" s="43"/>
      <c r="AW63" s="43"/>
      <c r="AX63" s="43" t="s">
        <v>110</v>
      </c>
      <c r="AY63" s="43"/>
      <c r="AZ63" s="43"/>
      <c r="BA63" s="43"/>
      <c r="BB63" s="43"/>
      <c r="BC63" s="43"/>
      <c r="BD63" s="43"/>
      <c r="BE63" s="43" t="s">
        <v>111</v>
      </c>
      <c r="BF63" s="43"/>
      <c r="BG63" s="43"/>
      <c r="BH63" s="43"/>
      <c r="BI63" s="43"/>
      <c r="BJ63" s="43"/>
    </row>
    <row r="64" spans="1:79" s="1" customFormat="1" ht="15" x14ac:dyDescent="0.2">
      <c r="Q64" s="36" t="s">
        <v>24</v>
      </c>
      <c r="R64" s="36"/>
      <c r="S64" s="36"/>
      <c r="T64" s="37" t="s">
        <v>48</v>
      </c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6">
        <v>672.93</v>
      </c>
      <c r="AP64" s="36"/>
      <c r="AQ64" s="36"/>
      <c r="AR64" s="36"/>
      <c r="AS64" s="36"/>
      <c r="AT64" s="36"/>
      <c r="AU64" s="36"/>
      <c r="AV64" s="36"/>
      <c r="AW64" s="36"/>
      <c r="AX64" s="36" t="s">
        <v>112</v>
      </c>
      <c r="AY64" s="36"/>
      <c r="AZ64" s="36"/>
      <c r="BA64" s="36"/>
      <c r="BB64" s="36"/>
      <c r="BC64" s="36"/>
      <c r="BD64" s="36"/>
      <c r="BE64" s="38" t="s">
        <v>113</v>
      </c>
      <c r="BF64" s="38"/>
      <c r="BG64" s="38"/>
      <c r="BH64" s="38"/>
      <c r="BI64" s="38"/>
      <c r="BJ64" s="38"/>
    </row>
    <row r="65" spans="1:79" s="1" customFormat="1" ht="15" x14ac:dyDescent="0.2">
      <c r="Q65" s="36" t="s">
        <v>25</v>
      </c>
      <c r="R65" s="36"/>
      <c r="S65" s="36"/>
      <c r="T65" s="37" t="s">
        <v>78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6">
        <v>648.26</v>
      </c>
      <c r="AP65" s="36"/>
      <c r="AQ65" s="36"/>
      <c r="AR65" s="36"/>
      <c r="AS65" s="36"/>
      <c r="AT65" s="36"/>
      <c r="AU65" s="36"/>
      <c r="AV65" s="36"/>
      <c r="AW65" s="36"/>
      <c r="AX65" s="36" t="s">
        <v>114</v>
      </c>
      <c r="AY65" s="36"/>
      <c r="AZ65" s="36"/>
      <c r="BA65" s="36"/>
      <c r="BB65" s="36"/>
      <c r="BC65" s="36"/>
      <c r="BD65" s="36"/>
      <c r="BE65" s="38" t="s">
        <v>115</v>
      </c>
      <c r="BF65" s="38"/>
      <c r="BG65" s="38"/>
      <c r="BH65" s="38"/>
      <c r="BI65" s="38"/>
      <c r="BJ65" s="38"/>
    </row>
    <row r="66" spans="1:79" s="1" customFormat="1" ht="15" x14ac:dyDescent="0.2">
      <c r="Q66" s="36" t="s">
        <v>26</v>
      </c>
      <c r="R66" s="36"/>
      <c r="S66" s="36"/>
      <c r="T66" s="37" t="s">
        <v>62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6">
        <v>629.11</v>
      </c>
      <c r="AP66" s="36"/>
      <c r="AQ66" s="36"/>
      <c r="AR66" s="36"/>
      <c r="AS66" s="36"/>
      <c r="AT66" s="36"/>
      <c r="AU66" s="36"/>
      <c r="AV66" s="36"/>
      <c r="AW66" s="36"/>
      <c r="AX66" s="36" t="s">
        <v>116</v>
      </c>
      <c r="AY66" s="36"/>
      <c r="AZ66" s="36"/>
      <c r="BA66" s="36"/>
      <c r="BB66" s="36"/>
      <c r="BC66" s="36"/>
      <c r="BD66" s="36"/>
      <c r="BE66" s="38" t="s">
        <v>117</v>
      </c>
      <c r="BF66" s="38"/>
      <c r="BG66" s="38"/>
      <c r="BH66" s="38"/>
      <c r="BI66" s="38"/>
      <c r="BJ66" s="38"/>
    </row>
    <row r="67" spans="1:79" s="1" customFormat="1" x14ac:dyDescent="0.2"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</row>
    <row r="68" spans="1:79" s="1" customFormat="1" ht="14.25" x14ac:dyDescent="0.2">
      <c r="A68" s="33" t="s">
        <v>119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</row>
    <row r="69" spans="1:79" s="1" customFormat="1" ht="7.5" customHeight="1" x14ac:dyDescent="0.2">
      <c r="A69" s="26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</row>
    <row r="70" spans="1:79" s="1" customFormat="1" ht="15" x14ac:dyDescent="0.2">
      <c r="B70" s="34" t="s">
        <v>24</v>
      </c>
      <c r="C70" s="34"/>
      <c r="D70" s="32" t="s">
        <v>120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 t="s">
        <v>248</v>
      </c>
      <c r="T70" s="32"/>
      <c r="U70" s="31" t="s">
        <v>122</v>
      </c>
      <c r="V70" s="31"/>
      <c r="W70" s="32" t="s">
        <v>249</v>
      </c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5"/>
      <c r="AJ70" s="35"/>
      <c r="AK70" s="35"/>
      <c r="AL70" s="35"/>
      <c r="AM70" s="35"/>
      <c r="AO70" s="34" t="s">
        <v>39</v>
      </c>
      <c r="AP70" s="34"/>
      <c r="AQ70" s="32" t="s">
        <v>123</v>
      </c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 t="s">
        <v>44</v>
      </c>
      <c r="BG70" s="32"/>
      <c r="BH70" s="31" t="s">
        <v>122</v>
      </c>
      <c r="BI70" s="31"/>
      <c r="BJ70" s="32" t="s">
        <v>44</v>
      </c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5"/>
      <c r="BW70" s="35"/>
      <c r="BX70" s="35"/>
      <c r="BY70" s="35"/>
      <c r="BZ70" s="35"/>
    </row>
    <row r="71" spans="1:79" s="1" customFormat="1" ht="15" x14ac:dyDescent="0.2">
      <c r="B71" s="34" t="s">
        <v>25</v>
      </c>
      <c r="C71" s="34"/>
      <c r="D71" s="32" t="s">
        <v>125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 t="s">
        <v>37</v>
      </c>
      <c r="T71" s="32"/>
      <c r="U71" s="31" t="s">
        <v>122</v>
      </c>
      <c r="V71" s="31"/>
      <c r="W71" s="32" t="s">
        <v>37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5"/>
      <c r="AJ71" s="35"/>
      <c r="AK71" s="35"/>
      <c r="AL71" s="35"/>
      <c r="AM71" s="35"/>
      <c r="AO71" s="34" t="s">
        <v>39</v>
      </c>
      <c r="AP71" s="34"/>
      <c r="AQ71" s="32" t="s">
        <v>124</v>
      </c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 t="s">
        <v>44</v>
      </c>
      <c r="BG71" s="32"/>
      <c r="BH71" s="31" t="s">
        <v>122</v>
      </c>
      <c r="BI71" s="31"/>
      <c r="BJ71" s="32" t="s">
        <v>44</v>
      </c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5"/>
      <c r="BW71" s="35"/>
      <c r="BX71" s="35"/>
      <c r="BY71" s="35"/>
      <c r="BZ71" s="35"/>
    </row>
    <row r="72" spans="1:79" s="1" customFormat="1" ht="15" x14ac:dyDescent="0.2">
      <c r="B72" s="34" t="s">
        <v>26</v>
      </c>
      <c r="C72" s="34"/>
      <c r="D72" s="32" t="s">
        <v>127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 t="s">
        <v>37</v>
      </c>
      <c r="T72" s="32"/>
      <c r="U72" s="31" t="s">
        <v>122</v>
      </c>
      <c r="V72" s="31"/>
      <c r="W72" s="32" t="s">
        <v>37</v>
      </c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5"/>
      <c r="AJ72" s="35"/>
      <c r="AK72" s="35"/>
      <c r="AL72" s="35"/>
      <c r="AM72" s="35"/>
      <c r="AO72" s="34" t="s">
        <v>39</v>
      </c>
      <c r="AP72" s="34"/>
      <c r="AQ72" s="32" t="s">
        <v>126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 t="s">
        <v>44</v>
      </c>
      <c r="BG72" s="32"/>
      <c r="BH72" s="31" t="s">
        <v>122</v>
      </c>
      <c r="BI72" s="31"/>
      <c r="BJ72" s="32" t="s">
        <v>44</v>
      </c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5"/>
      <c r="BW72" s="35"/>
      <c r="BX72" s="35"/>
      <c r="BY72" s="35"/>
      <c r="BZ72" s="35"/>
    </row>
    <row r="73" spans="1:79" s="1" customFormat="1" ht="12" customHeight="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</row>
    <row r="74" spans="1:79" s="1" customFormat="1" ht="15.75" customHeight="1" x14ac:dyDescent="0.2">
      <c r="B74" s="5"/>
      <c r="C74" s="59" t="s">
        <v>4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"/>
      <c r="CA74" s="5"/>
    </row>
    <row r="75" spans="1:79" s="1" customFormat="1" ht="16.5" x14ac:dyDescent="0.2">
      <c r="C75" s="59" t="s">
        <v>242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</row>
    <row r="76" spans="1:79" s="1" customFormat="1" ht="16.5" x14ac:dyDescent="0.2">
      <c r="B76" s="6" t="s">
        <v>2</v>
      </c>
      <c r="BY76" s="7" t="s">
        <v>3</v>
      </c>
    </row>
    <row r="77" spans="1:79" s="1" customFormat="1" ht="6" customHeight="1" x14ac:dyDescent="0.2"/>
    <row r="78" spans="1:79" s="9" customFormat="1" ht="12" customHeight="1" x14ac:dyDescent="0.2">
      <c r="A78" s="8" t="s">
        <v>5</v>
      </c>
      <c r="B78" s="8" t="s">
        <v>6</v>
      </c>
      <c r="C78" s="42" t="s">
        <v>7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55" t="s">
        <v>8</v>
      </c>
      <c r="O78" s="55"/>
      <c r="P78" s="55"/>
      <c r="Q78" s="55" t="s">
        <v>9</v>
      </c>
      <c r="R78" s="55"/>
      <c r="S78" s="55"/>
      <c r="T78" s="55"/>
      <c r="U78" s="55" t="s">
        <v>10</v>
      </c>
      <c r="V78" s="55"/>
      <c r="W78" s="55"/>
      <c r="X78" s="55"/>
      <c r="Y78" s="55"/>
      <c r="Z78" s="55"/>
      <c r="AA78" s="55"/>
      <c r="AB78" s="55"/>
      <c r="AC78" s="55"/>
      <c r="AD78" s="42" t="s">
        <v>11</v>
      </c>
      <c r="AE78" s="42"/>
      <c r="AF78" s="42"/>
      <c r="AG78" s="42"/>
      <c r="AH78" s="42"/>
      <c r="AI78" s="42"/>
      <c r="AJ78" s="42"/>
      <c r="AK78" s="42"/>
      <c r="AL78" s="55" t="s">
        <v>12</v>
      </c>
      <c r="AM78" s="55"/>
      <c r="AN78" s="55"/>
      <c r="AO78" s="55" t="s">
        <v>13</v>
      </c>
      <c r="AP78" s="55"/>
      <c r="AQ78" s="55"/>
      <c r="AR78" s="55" t="s">
        <v>14</v>
      </c>
      <c r="AS78" s="55"/>
      <c r="AT78" s="55"/>
      <c r="AU78" s="55" t="s">
        <v>14</v>
      </c>
      <c r="AV78" s="55"/>
      <c r="AW78" s="55"/>
      <c r="AX78" s="55" t="s">
        <v>14</v>
      </c>
      <c r="AY78" s="55"/>
      <c r="AZ78" s="55"/>
      <c r="BA78" s="55" t="s">
        <v>15</v>
      </c>
      <c r="BB78" s="55"/>
      <c r="BC78" s="55"/>
      <c r="BD78" s="55"/>
      <c r="BE78" s="55" t="s">
        <v>16</v>
      </c>
      <c r="BF78" s="55"/>
      <c r="BG78" s="55"/>
      <c r="BH78" s="55" t="s">
        <v>17</v>
      </c>
      <c r="BI78" s="55"/>
      <c r="BJ78" s="56" t="s">
        <v>28</v>
      </c>
      <c r="BK78" s="56"/>
      <c r="BL78" s="56"/>
      <c r="BM78" s="42" t="s">
        <v>18</v>
      </c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</row>
    <row r="79" spans="1:79" s="1" customFormat="1" ht="12.75" customHeight="1" x14ac:dyDescent="0.2">
      <c r="A79" s="8"/>
      <c r="B79" s="8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57" t="s">
        <v>19</v>
      </c>
      <c r="O79" s="57"/>
      <c r="P79" s="57"/>
      <c r="Q79" s="57" t="s">
        <v>20</v>
      </c>
      <c r="R79" s="57"/>
      <c r="S79" s="57"/>
      <c r="T79" s="57"/>
      <c r="U79" s="57" t="s">
        <v>21</v>
      </c>
      <c r="V79" s="57"/>
      <c r="W79" s="57"/>
      <c r="X79" s="57"/>
      <c r="Y79" s="57"/>
      <c r="Z79" s="57"/>
      <c r="AA79" s="57"/>
      <c r="AB79" s="57"/>
      <c r="AC79" s="57"/>
      <c r="AD79" s="42"/>
      <c r="AE79" s="42"/>
      <c r="AF79" s="42"/>
      <c r="AG79" s="42"/>
      <c r="AH79" s="42"/>
      <c r="AI79" s="42"/>
      <c r="AJ79" s="42"/>
      <c r="AK79" s="42"/>
      <c r="AL79" s="57" t="s">
        <v>22</v>
      </c>
      <c r="AM79" s="57"/>
      <c r="AN79" s="57"/>
      <c r="AO79" s="57" t="s">
        <v>23</v>
      </c>
      <c r="AP79" s="57"/>
      <c r="AQ79" s="57"/>
      <c r="AR79" s="57" t="s">
        <v>24</v>
      </c>
      <c r="AS79" s="57"/>
      <c r="AT79" s="57"/>
      <c r="AU79" s="57" t="s">
        <v>25</v>
      </c>
      <c r="AV79" s="57"/>
      <c r="AW79" s="57"/>
      <c r="AX79" s="57" t="s">
        <v>26</v>
      </c>
      <c r="AY79" s="57"/>
      <c r="AZ79" s="57"/>
      <c r="BA79" s="57" t="s">
        <v>14</v>
      </c>
      <c r="BB79" s="57"/>
      <c r="BC79" s="57"/>
      <c r="BD79" s="57"/>
      <c r="BE79" s="57" t="s">
        <v>27</v>
      </c>
      <c r="BF79" s="57"/>
      <c r="BG79" s="57"/>
      <c r="BH79" s="57" t="s">
        <v>28</v>
      </c>
      <c r="BI79" s="57"/>
      <c r="BJ79" s="58" t="s">
        <v>229</v>
      </c>
      <c r="BK79" s="58"/>
      <c r="BL79" s="58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</row>
    <row r="80" spans="1:79" s="1" customFormat="1" ht="6" customHeight="1" x14ac:dyDescent="0.2"/>
    <row r="81" spans="1:79" s="1" customFormat="1" ht="14.25" x14ac:dyDescent="0.2">
      <c r="A81" s="10" t="s">
        <v>29</v>
      </c>
      <c r="AN81" s="11" t="s">
        <v>143</v>
      </c>
    </row>
    <row r="82" spans="1:79" s="9" customFormat="1" ht="12" customHeight="1" x14ac:dyDescent="0.2">
      <c r="A82" s="12" t="s">
        <v>24</v>
      </c>
      <c r="B82" s="13" t="s">
        <v>24</v>
      </c>
      <c r="C82" s="49" t="s">
        <v>144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0" t="s">
        <v>63</v>
      </c>
      <c r="O82" s="50"/>
      <c r="P82" s="50"/>
      <c r="Q82" s="44" t="s">
        <v>42</v>
      </c>
      <c r="R82" s="44"/>
      <c r="S82" s="44"/>
      <c r="T82" s="44"/>
      <c r="U82" s="44" t="s">
        <v>34</v>
      </c>
      <c r="V82" s="44"/>
      <c r="W82" s="44"/>
      <c r="X82" s="44"/>
      <c r="Y82" s="44"/>
      <c r="Z82" s="44"/>
      <c r="AA82" s="44"/>
      <c r="AB82" s="44"/>
      <c r="AC82" s="44"/>
      <c r="AD82" s="44" t="s">
        <v>35</v>
      </c>
      <c r="AE82" s="44"/>
      <c r="AF82" s="44"/>
      <c r="AG82" s="44"/>
      <c r="AH82" s="44"/>
      <c r="AI82" s="44"/>
      <c r="AJ82" s="44"/>
      <c r="AK82" s="44"/>
      <c r="AL82" s="44" t="s">
        <v>26</v>
      </c>
      <c r="AM82" s="44"/>
      <c r="AN82" s="44"/>
      <c r="AO82" s="51">
        <v>73.05</v>
      </c>
      <c r="AP82" s="51">
        <v>73.05</v>
      </c>
      <c r="AQ82" s="51">
        <v>73.05</v>
      </c>
      <c r="AR82" s="46">
        <v>-155</v>
      </c>
      <c r="AS82" s="46">
        <v>-155</v>
      </c>
      <c r="AT82" s="46">
        <v>-155</v>
      </c>
      <c r="AU82" s="46">
        <v>155</v>
      </c>
      <c r="AV82" s="46">
        <v>155</v>
      </c>
      <c r="AW82" s="46">
        <v>155</v>
      </c>
      <c r="AX82" s="46">
        <v>-162.5</v>
      </c>
      <c r="AY82" s="46">
        <v>-162.5</v>
      </c>
      <c r="AZ82" s="46">
        <v>-162.5</v>
      </c>
      <c r="BA82" s="47">
        <v>155</v>
      </c>
      <c r="BB82" s="47">
        <v>155</v>
      </c>
      <c r="BC82" s="47">
        <v>155</v>
      </c>
      <c r="BD82" s="47">
        <v>155</v>
      </c>
      <c r="BE82" s="48" t="s">
        <v>36</v>
      </c>
      <c r="BF82" s="48"/>
      <c r="BG82" s="48"/>
      <c r="BH82" s="48" t="s">
        <v>37</v>
      </c>
      <c r="BI82" s="48"/>
      <c r="BJ82" s="45">
        <f>500+100*(BA82-(133.94*LN(AO82)-441.465))/(35.3938*LN(AO82)-113.0057)</f>
        <v>555.8446362439031</v>
      </c>
      <c r="BK82" s="45">
        <v>59.3</v>
      </c>
      <c r="BL82" s="45">
        <v>59.3</v>
      </c>
      <c r="BM82" s="44" t="s">
        <v>52</v>
      </c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</row>
    <row r="83" spans="1:79" s="9" customFormat="1" ht="12" customHeight="1" x14ac:dyDescent="0.2">
      <c r="A83" s="12" t="s">
        <v>25</v>
      </c>
      <c r="B83" s="13" t="s">
        <v>25</v>
      </c>
      <c r="C83" s="49" t="s">
        <v>145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 t="s">
        <v>146</v>
      </c>
      <c r="O83" s="50"/>
      <c r="P83" s="50"/>
      <c r="Q83" s="44" t="s">
        <v>24</v>
      </c>
      <c r="R83" s="44"/>
      <c r="S83" s="44"/>
      <c r="T83" s="44"/>
      <c r="U83" s="44" t="s">
        <v>74</v>
      </c>
      <c r="V83" s="44"/>
      <c r="W83" s="44"/>
      <c r="X83" s="44"/>
      <c r="Y83" s="44"/>
      <c r="Z83" s="44"/>
      <c r="AA83" s="44"/>
      <c r="AB83" s="44"/>
      <c r="AC83" s="44"/>
      <c r="AD83" s="44" t="s">
        <v>35</v>
      </c>
      <c r="AE83" s="44"/>
      <c r="AF83" s="44"/>
      <c r="AG83" s="44"/>
      <c r="AH83" s="44"/>
      <c r="AI83" s="44"/>
      <c r="AJ83" s="44"/>
      <c r="AK83" s="44"/>
      <c r="AL83" s="44" t="s">
        <v>25</v>
      </c>
      <c r="AM83" s="44"/>
      <c r="AN83" s="44"/>
      <c r="AO83" s="51">
        <v>72.8</v>
      </c>
      <c r="AP83" s="51">
        <v>72.8</v>
      </c>
      <c r="AQ83" s="51">
        <v>72.8</v>
      </c>
      <c r="AR83" s="46">
        <v>147.5</v>
      </c>
      <c r="AS83" s="46">
        <v>147.5</v>
      </c>
      <c r="AT83" s="46">
        <v>147.5</v>
      </c>
      <c r="AU83" s="46">
        <v>-150</v>
      </c>
      <c r="AV83" s="46">
        <v>-150</v>
      </c>
      <c r="AW83" s="46">
        <v>-150</v>
      </c>
      <c r="AX83" s="46">
        <v>-155</v>
      </c>
      <c r="AY83" s="46">
        <v>-155</v>
      </c>
      <c r="AZ83" s="46">
        <v>-155</v>
      </c>
      <c r="BA83" s="47">
        <v>147.5</v>
      </c>
      <c r="BB83" s="47">
        <v>147.5</v>
      </c>
      <c r="BC83" s="47">
        <v>147.5</v>
      </c>
      <c r="BD83" s="47">
        <v>147.5</v>
      </c>
      <c r="BE83" s="48" t="s">
        <v>24</v>
      </c>
      <c r="BF83" s="48"/>
      <c r="BG83" s="48"/>
      <c r="BH83" s="48" t="s">
        <v>76</v>
      </c>
      <c r="BI83" s="48"/>
      <c r="BJ83" s="45">
        <f>500+100*(BA83-(133.94*LN(AO83)-441.465))/(35.3938*LN(AO83)-113.0057)</f>
        <v>537.85094723593704</v>
      </c>
      <c r="BK83" s="45">
        <v>59.3</v>
      </c>
      <c r="BL83" s="45">
        <v>59.3</v>
      </c>
      <c r="BM83" s="44" t="s">
        <v>71</v>
      </c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</row>
    <row r="84" spans="1:79" s="9" customFormat="1" ht="12" customHeight="1" x14ac:dyDescent="0.2">
      <c r="A84" s="12" t="s">
        <v>26</v>
      </c>
      <c r="B84" s="13" t="s">
        <v>39</v>
      </c>
      <c r="C84" s="49" t="s">
        <v>147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0" t="s">
        <v>148</v>
      </c>
      <c r="O84" s="50"/>
      <c r="P84" s="50"/>
      <c r="Q84" s="44" t="s">
        <v>42</v>
      </c>
      <c r="R84" s="44"/>
      <c r="S84" s="44"/>
      <c r="T84" s="44"/>
      <c r="U84" s="44" t="s">
        <v>74</v>
      </c>
      <c r="V84" s="44"/>
      <c r="W84" s="44"/>
      <c r="X84" s="44"/>
      <c r="Y84" s="44"/>
      <c r="Z84" s="44"/>
      <c r="AA84" s="44"/>
      <c r="AB84" s="44"/>
      <c r="AC84" s="44"/>
      <c r="AD84" s="44" t="s">
        <v>35</v>
      </c>
      <c r="AE84" s="44"/>
      <c r="AF84" s="44"/>
      <c r="AG84" s="44"/>
      <c r="AH84" s="44"/>
      <c r="AI84" s="44"/>
      <c r="AJ84" s="44"/>
      <c r="AK84" s="44"/>
      <c r="AL84" s="44" t="s">
        <v>24</v>
      </c>
      <c r="AM84" s="44"/>
      <c r="AN84" s="44"/>
      <c r="AO84" s="51">
        <v>71.650000000000006</v>
      </c>
      <c r="AP84" s="51">
        <v>71.650000000000006</v>
      </c>
      <c r="AQ84" s="51">
        <v>71.650000000000006</v>
      </c>
      <c r="AR84" s="46">
        <v>-160</v>
      </c>
      <c r="AS84" s="46">
        <v>-160</v>
      </c>
      <c r="AT84" s="46">
        <v>-160</v>
      </c>
      <c r="AU84" s="46">
        <v>-160</v>
      </c>
      <c r="AV84" s="46">
        <v>-160</v>
      </c>
      <c r="AW84" s="46">
        <v>-160</v>
      </c>
      <c r="AX84" s="46">
        <v>-160</v>
      </c>
      <c r="AY84" s="46">
        <v>-160</v>
      </c>
      <c r="AZ84" s="46">
        <v>-160</v>
      </c>
      <c r="BA84" s="47">
        <v>0</v>
      </c>
      <c r="BB84" s="47">
        <v>0</v>
      </c>
      <c r="BC84" s="47">
        <v>0</v>
      </c>
      <c r="BD84" s="47">
        <v>0</v>
      </c>
      <c r="BE84" s="48" t="s">
        <v>39</v>
      </c>
      <c r="BF84" s="48"/>
      <c r="BG84" s="48"/>
      <c r="BH84" s="48" t="s">
        <v>76</v>
      </c>
      <c r="BI84" s="48"/>
      <c r="BJ84" s="45">
        <v>0</v>
      </c>
      <c r="BK84" s="45">
        <v>0</v>
      </c>
      <c r="BL84" s="45">
        <v>0</v>
      </c>
      <c r="BM84" s="44" t="s">
        <v>149</v>
      </c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</row>
    <row r="85" spans="1:79" s="1" customFormat="1" ht="3.75" customHeight="1" x14ac:dyDescent="0.2"/>
    <row r="86" spans="1:79" s="1" customFormat="1" ht="12" customHeight="1" x14ac:dyDescent="0.2">
      <c r="A86" s="14"/>
      <c r="B86" s="15" t="s">
        <v>94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H86" s="14"/>
      <c r="AI86" s="14"/>
      <c r="AJ86" s="14"/>
      <c r="AK86" s="14"/>
      <c r="AL86" s="15" t="s">
        <v>95</v>
      </c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6"/>
      <c r="BU86" s="16"/>
      <c r="BV86" s="16"/>
      <c r="BW86" s="16"/>
      <c r="BX86" s="16"/>
      <c r="BY86" s="16"/>
    </row>
    <row r="87" spans="1:79" s="1" customFormat="1" ht="12" customHeight="1" x14ac:dyDescent="0.2">
      <c r="A87" s="14"/>
      <c r="B87" s="15" t="s">
        <v>99</v>
      </c>
      <c r="C87" s="15"/>
      <c r="D87" s="15"/>
      <c r="E87" s="15"/>
      <c r="F87" s="15"/>
      <c r="G87" s="15"/>
      <c r="H87" s="15"/>
      <c r="I87" s="16"/>
      <c r="J87" s="16"/>
      <c r="K87" s="16"/>
      <c r="L87" s="16"/>
      <c r="M87" s="16"/>
      <c r="N87" s="16"/>
      <c r="O87" s="16" t="s">
        <v>97</v>
      </c>
      <c r="P87" s="16"/>
      <c r="Q87" s="16"/>
      <c r="R87" s="16"/>
      <c r="S87" s="15" t="s">
        <v>35</v>
      </c>
      <c r="T87" s="16"/>
      <c r="U87" s="16"/>
      <c r="V87" s="16"/>
      <c r="W87" s="16"/>
      <c r="X87" s="16"/>
      <c r="Y87" s="16"/>
      <c r="Z87" s="16"/>
      <c r="AA87" s="14"/>
      <c r="AB87" s="14"/>
      <c r="AC87" s="14"/>
      <c r="AD87" s="14"/>
      <c r="AE87" s="14"/>
      <c r="AF87" s="16"/>
      <c r="AH87" s="14"/>
      <c r="AI87" s="14"/>
      <c r="AJ87" s="14"/>
      <c r="AK87" s="14"/>
      <c r="AL87" s="40" t="s">
        <v>98</v>
      </c>
      <c r="AM87" s="40"/>
      <c r="AN87" s="40"/>
      <c r="AO87" s="40"/>
      <c r="AP87" s="40"/>
      <c r="AQ87" s="15" t="s">
        <v>104</v>
      </c>
      <c r="AR87" s="15"/>
      <c r="AS87" s="15"/>
      <c r="AT87" s="15"/>
      <c r="AU87" s="15"/>
      <c r="AV87" s="15"/>
      <c r="AW87" s="15"/>
      <c r="AX87" s="16"/>
      <c r="AY87" s="16"/>
      <c r="AZ87" s="16"/>
      <c r="BA87" s="16"/>
      <c r="BB87" s="16"/>
      <c r="BC87" s="16"/>
      <c r="BD87" s="16" t="s">
        <v>97</v>
      </c>
      <c r="BE87" s="16"/>
      <c r="BF87" s="16"/>
      <c r="BG87" s="16"/>
      <c r="BH87" s="15" t="s">
        <v>35</v>
      </c>
      <c r="BI87" s="16"/>
      <c r="BJ87" s="16"/>
      <c r="BK87" s="16"/>
      <c r="BL87" s="16"/>
      <c r="BM87" s="16"/>
      <c r="BN87" s="16"/>
      <c r="BO87" s="16"/>
      <c r="BP87" s="16"/>
      <c r="BQ87" s="41"/>
      <c r="BR87" s="41"/>
      <c r="BS87" s="41"/>
      <c r="BT87" s="41"/>
      <c r="BU87" s="41"/>
      <c r="BV87" s="41"/>
      <c r="BW87" s="41"/>
      <c r="BX87" s="41"/>
      <c r="BY87" s="41"/>
      <c r="BZ87" s="16"/>
    </row>
    <row r="88" spans="1:79" s="1" customFormat="1" ht="12" customHeight="1" x14ac:dyDescent="0.2">
      <c r="A88" s="14"/>
      <c r="B88" s="15" t="s">
        <v>100</v>
      </c>
      <c r="C88" s="15"/>
      <c r="D88" s="15"/>
      <c r="E88" s="15"/>
      <c r="F88" s="15"/>
      <c r="G88" s="15"/>
      <c r="H88" s="15"/>
      <c r="I88" s="16"/>
      <c r="J88" s="16"/>
      <c r="K88" s="16"/>
      <c r="L88" s="16"/>
      <c r="M88" s="16"/>
      <c r="N88" s="16"/>
      <c r="O88" s="16" t="s">
        <v>97</v>
      </c>
      <c r="P88" s="16"/>
      <c r="Q88" s="16"/>
      <c r="R88" s="16"/>
      <c r="S88" s="15" t="s">
        <v>35</v>
      </c>
      <c r="T88" s="16"/>
      <c r="U88" s="16"/>
      <c r="V88" s="16"/>
      <c r="W88" s="16"/>
      <c r="X88" s="16"/>
      <c r="Y88" s="16"/>
      <c r="Z88" s="16"/>
      <c r="AA88" s="14"/>
      <c r="AB88" s="14"/>
      <c r="AC88" s="14"/>
      <c r="AD88" s="14"/>
      <c r="AE88" s="14"/>
      <c r="AF88" s="16"/>
      <c r="AH88" s="14"/>
      <c r="AI88" s="14"/>
      <c r="AJ88" s="14"/>
      <c r="AK88" s="14"/>
      <c r="AL88" s="40" t="s">
        <v>101</v>
      </c>
      <c r="AM88" s="40"/>
      <c r="AN88" s="40"/>
      <c r="AO88" s="40"/>
      <c r="AP88" s="40"/>
      <c r="AQ88" s="15" t="s">
        <v>102</v>
      </c>
      <c r="AR88" s="15"/>
      <c r="AS88" s="15"/>
      <c r="AT88" s="15"/>
      <c r="AU88" s="15"/>
      <c r="AV88" s="15"/>
      <c r="AW88" s="15"/>
      <c r="AX88" s="16"/>
      <c r="AY88" s="16"/>
      <c r="AZ88" s="16"/>
      <c r="BA88" s="16"/>
      <c r="BB88" s="16"/>
      <c r="BC88" s="16"/>
      <c r="BD88" s="16" t="s">
        <v>97</v>
      </c>
      <c r="BE88" s="16"/>
      <c r="BF88" s="16"/>
      <c r="BG88" s="16"/>
      <c r="BH88" s="15" t="s">
        <v>103</v>
      </c>
      <c r="BI88" s="16"/>
      <c r="BJ88" s="16"/>
      <c r="BK88" s="16"/>
      <c r="BL88" s="16"/>
      <c r="BM88" s="16"/>
      <c r="BN88" s="16"/>
      <c r="BO88" s="16"/>
      <c r="BP88" s="16"/>
      <c r="BQ88" s="41"/>
      <c r="BR88" s="41"/>
      <c r="BS88" s="41"/>
      <c r="BT88" s="41"/>
      <c r="BU88" s="41"/>
      <c r="BV88" s="41"/>
      <c r="BW88" s="41"/>
      <c r="BX88" s="41"/>
      <c r="BY88" s="41"/>
      <c r="BZ88" s="16"/>
    </row>
    <row r="89" spans="1:79" s="1" customFormat="1" ht="12" customHeight="1" x14ac:dyDescent="0.2">
      <c r="A89" s="14"/>
      <c r="B89" s="15" t="s">
        <v>46</v>
      </c>
      <c r="C89" s="15"/>
      <c r="D89" s="15"/>
      <c r="E89" s="15"/>
      <c r="F89" s="15"/>
      <c r="G89" s="15"/>
      <c r="H89" s="15"/>
      <c r="I89" s="16"/>
      <c r="J89" s="16"/>
      <c r="K89" s="16"/>
      <c r="L89" s="16"/>
      <c r="M89" s="16"/>
      <c r="N89" s="16"/>
      <c r="O89" s="16" t="s">
        <v>46</v>
      </c>
      <c r="P89" s="16"/>
      <c r="Q89" s="16"/>
      <c r="R89" s="16"/>
      <c r="S89" s="15" t="s">
        <v>46</v>
      </c>
      <c r="T89" s="16"/>
      <c r="U89" s="16"/>
      <c r="V89" s="16"/>
      <c r="W89" s="16"/>
      <c r="X89" s="16"/>
      <c r="Y89" s="16"/>
      <c r="Z89" s="16"/>
      <c r="AA89" s="14"/>
      <c r="AB89" s="14"/>
      <c r="AC89" s="14"/>
      <c r="AD89" s="14"/>
      <c r="AE89" s="14"/>
      <c r="AF89" s="16"/>
      <c r="AH89" s="14"/>
      <c r="AI89" s="14"/>
      <c r="AJ89" s="14"/>
      <c r="AK89" s="14"/>
      <c r="AL89" s="40" t="s">
        <v>101</v>
      </c>
      <c r="AM89" s="40"/>
      <c r="AN89" s="40"/>
      <c r="AO89" s="40"/>
      <c r="AP89" s="40"/>
      <c r="AQ89" s="15" t="s">
        <v>131</v>
      </c>
      <c r="AR89" s="15"/>
      <c r="AS89" s="15"/>
      <c r="AT89" s="15"/>
      <c r="AU89" s="15"/>
      <c r="AV89" s="15"/>
      <c r="AW89" s="15"/>
      <c r="AX89" s="16"/>
      <c r="AY89" s="16"/>
      <c r="AZ89" s="16"/>
      <c r="BA89" s="16"/>
      <c r="BB89" s="16"/>
      <c r="BC89" s="16"/>
      <c r="BD89" s="16" t="s">
        <v>97</v>
      </c>
      <c r="BE89" s="16"/>
      <c r="BF89" s="16"/>
      <c r="BG89" s="16"/>
      <c r="BH89" s="15" t="s">
        <v>35</v>
      </c>
      <c r="BI89" s="16"/>
      <c r="BJ89" s="16"/>
      <c r="BK89" s="16"/>
      <c r="BL89" s="16"/>
      <c r="BM89" s="16"/>
      <c r="BN89" s="16"/>
      <c r="BO89" s="16"/>
      <c r="BP89" s="16"/>
      <c r="BQ89" s="41"/>
      <c r="BR89" s="41"/>
      <c r="BS89" s="41"/>
      <c r="BT89" s="41"/>
      <c r="BU89" s="41"/>
      <c r="BV89" s="41"/>
      <c r="BW89" s="41"/>
      <c r="BX89" s="41"/>
      <c r="BY89" s="41"/>
      <c r="BZ89" s="16"/>
    </row>
    <row r="90" spans="1:79" s="1" customFormat="1" ht="12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40" t="s">
        <v>105</v>
      </c>
      <c r="AM90" s="40"/>
      <c r="AN90" s="40"/>
      <c r="AO90" s="40"/>
      <c r="AP90" s="40"/>
      <c r="AQ90" s="15" t="s">
        <v>137</v>
      </c>
      <c r="AR90" s="15"/>
      <c r="AS90" s="15"/>
      <c r="AT90" s="15"/>
      <c r="AU90" s="15"/>
      <c r="AV90" s="15"/>
      <c r="AW90" s="15"/>
      <c r="AX90" s="16"/>
      <c r="AY90" s="16"/>
      <c r="AZ90" s="16"/>
      <c r="BA90" s="16"/>
      <c r="BB90" s="16"/>
      <c r="BC90" s="16"/>
      <c r="BD90" s="16" t="s">
        <v>136</v>
      </c>
      <c r="BE90" s="16"/>
      <c r="BF90" s="16"/>
      <c r="BG90" s="16"/>
      <c r="BH90" s="15" t="s">
        <v>35</v>
      </c>
      <c r="BI90" s="16"/>
      <c r="BJ90" s="16"/>
      <c r="BK90" s="16"/>
      <c r="BL90" s="16"/>
      <c r="BM90" s="16"/>
      <c r="BN90" s="16"/>
      <c r="BO90" s="16"/>
      <c r="BP90" s="16"/>
      <c r="BQ90" s="41"/>
      <c r="BR90" s="41"/>
      <c r="BS90" s="41"/>
      <c r="BT90" s="41"/>
      <c r="BU90" s="41"/>
      <c r="BV90" s="41"/>
      <c r="BW90" s="41"/>
      <c r="BX90" s="41"/>
      <c r="BY90" s="41"/>
      <c r="BZ90" s="16"/>
    </row>
    <row r="91" spans="1:79" s="1" customFormat="1" ht="12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30" t="s">
        <v>243</v>
      </c>
      <c r="AM91" s="30"/>
      <c r="AN91" s="30"/>
      <c r="AO91" s="30"/>
      <c r="AP91" s="30"/>
      <c r="AQ91" s="24" t="s">
        <v>244</v>
      </c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 t="s">
        <v>245</v>
      </c>
      <c r="BE91" s="25"/>
      <c r="BF91" s="25"/>
      <c r="BG91" s="25"/>
      <c r="BH91" s="24" t="s">
        <v>35</v>
      </c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</row>
    <row r="92" spans="1:79" s="1" customFormat="1" ht="14.25" x14ac:dyDescent="0.2">
      <c r="A92" s="10" t="s">
        <v>46</v>
      </c>
      <c r="AN92" s="11" t="s">
        <v>150</v>
      </c>
    </row>
    <row r="93" spans="1:79" s="9" customFormat="1" ht="12" customHeight="1" x14ac:dyDescent="0.2">
      <c r="A93" s="12" t="s">
        <v>24</v>
      </c>
      <c r="B93" s="13" t="s">
        <v>24</v>
      </c>
      <c r="C93" s="49" t="s">
        <v>151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0" t="s">
        <v>152</v>
      </c>
      <c r="O93" s="50"/>
      <c r="P93" s="50"/>
      <c r="Q93" s="44" t="s">
        <v>33</v>
      </c>
      <c r="R93" s="44"/>
      <c r="S93" s="44"/>
      <c r="T93" s="44"/>
      <c r="U93" s="44" t="s">
        <v>34</v>
      </c>
      <c r="V93" s="44"/>
      <c r="W93" s="44"/>
      <c r="X93" s="44"/>
      <c r="Y93" s="44"/>
      <c r="Z93" s="44"/>
      <c r="AA93" s="44"/>
      <c r="AB93" s="44"/>
      <c r="AC93" s="44"/>
      <c r="AD93" s="44" t="s">
        <v>35</v>
      </c>
      <c r="AE93" s="44"/>
      <c r="AF93" s="44"/>
      <c r="AG93" s="44"/>
      <c r="AH93" s="44"/>
      <c r="AI93" s="44"/>
      <c r="AJ93" s="44"/>
      <c r="AK93" s="44"/>
      <c r="AL93" s="44" t="s">
        <v>153</v>
      </c>
      <c r="AM93" s="44"/>
      <c r="AN93" s="44"/>
      <c r="AO93" s="51">
        <v>76.8</v>
      </c>
      <c r="AP93" s="51">
        <v>76.8</v>
      </c>
      <c r="AQ93" s="51">
        <v>76.8</v>
      </c>
      <c r="AR93" s="46">
        <v>215</v>
      </c>
      <c r="AS93" s="46">
        <v>215</v>
      </c>
      <c r="AT93" s="46">
        <v>215</v>
      </c>
      <c r="AU93" s="46">
        <v>-232.5</v>
      </c>
      <c r="AV93" s="46">
        <v>-232.5</v>
      </c>
      <c r="AW93" s="46">
        <v>-232.5</v>
      </c>
      <c r="AX93" s="46">
        <v>232.5</v>
      </c>
      <c r="AY93" s="46">
        <v>232.5</v>
      </c>
      <c r="AZ93" s="46">
        <v>232.5</v>
      </c>
      <c r="BA93" s="47">
        <v>232.5</v>
      </c>
      <c r="BB93" s="47">
        <v>232.5</v>
      </c>
      <c r="BC93" s="47">
        <v>232.5</v>
      </c>
      <c r="BD93" s="47">
        <v>232.5</v>
      </c>
      <c r="BE93" s="48" t="s">
        <v>51</v>
      </c>
      <c r="BF93" s="48"/>
      <c r="BG93" s="48"/>
      <c r="BH93" s="48" t="s">
        <v>37</v>
      </c>
      <c r="BI93" s="48"/>
      <c r="BJ93" s="45">
        <f t="shared" ref="BJ93:BJ98" si="0">500+100*(BA93-(133.94*LN(AO93)-441.465))/(35.3938*LN(AO93)-113.0057)</f>
        <v>727.5844731835316</v>
      </c>
      <c r="BK93" s="45">
        <v>59.3</v>
      </c>
      <c r="BL93" s="45">
        <v>59.3</v>
      </c>
      <c r="BM93" s="44" t="s">
        <v>52</v>
      </c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</row>
    <row r="94" spans="1:79" s="9" customFormat="1" ht="12" customHeight="1" x14ac:dyDescent="0.2">
      <c r="A94" s="12" t="s">
        <v>25</v>
      </c>
      <c r="B94" s="13" t="s">
        <v>25</v>
      </c>
      <c r="C94" s="49" t="s">
        <v>154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0" t="s">
        <v>155</v>
      </c>
      <c r="O94" s="50"/>
      <c r="P94" s="50"/>
      <c r="Q94" s="44" t="s">
        <v>42</v>
      </c>
      <c r="R94" s="44"/>
      <c r="S94" s="44"/>
      <c r="T94" s="44"/>
      <c r="U94" s="44" t="s">
        <v>64</v>
      </c>
      <c r="V94" s="44"/>
      <c r="W94" s="44"/>
      <c r="X94" s="44"/>
      <c r="Y94" s="44"/>
      <c r="Z94" s="44"/>
      <c r="AA94" s="44"/>
      <c r="AB94" s="44"/>
      <c r="AC94" s="44"/>
      <c r="AD94" s="44" t="s">
        <v>35</v>
      </c>
      <c r="AE94" s="44"/>
      <c r="AF94" s="44"/>
      <c r="AG94" s="44"/>
      <c r="AH94" s="44"/>
      <c r="AI94" s="44"/>
      <c r="AJ94" s="44"/>
      <c r="AK94" s="44"/>
      <c r="AL94" s="44" t="s">
        <v>156</v>
      </c>
      <c r="AM94" s="44"/>
      <c r="AN94" s="44"/>
      <c r="AO94" s="51">
        <v>82.05</v>
      </c>
      <c r="AP94" s="51">
        <v>82.05</v>
      </c>
      <c r="AQ94" s="51">
        <v>82.05</v>
      </c>
      <c r="AR94" s="53" t="s">
        <v>231</v>
      </c>
      <c r="AS94" s="53">
        <v>215</v>
      </c>
      <c r="AT94" s="53">
        <v>215</v>
      </c>
      <c r="AU94" s="46">
        <v>-220</v>
      </c>
      <c r="AV94" s="46">
        <v>-220</v>
      </c>
      <c r="AW94" s="46">
        <v>-220</v>
      </c>
      <c r="AX94" s="52" t="s">
        <v>39</v>
      </c>
      <c r="AY94" s="52"/>
      <c r="AZ94" s="52"/>
      <c r="BA94" s="54">
        <v>215</v>
      </c>
      <c r="BB94" s="54">
        <v>215</v>
      </c>
      <c r="BC94" s="54">
        <v>215</v>
      </c>
      <c r="BD94" s="54">
        <v>215</v>
      </c>
      <c r="BE94" s="48" t="s">
        <v>66</v>
      </c>
      <c r="BF94" s="48"/>
      <c r="BG94" s="48"/>
      <c r="BH94" s="48" t="s">
        <v>55</v>
      </c>
      <c r="BI94" s="48"/>
      <c r="BJ94" s="45">
        <f t="shared" si="0"/>
        <v>653.87972836908659</v>
      </c>
      <c r="BK94" s="45">
        <v>59.3</v>
      </c>
      <c r="BL94" s="45">
        <v>59.3</v>
      </c>
      <c r="BM94" s="44" t="s">
        <v>157</v>
      </c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</row>
    <row r="95" spans="1:79" s="9" customFormat="1" ht="12" customHeight="1" x14ac:dyDescent="0.2">
      <c r="A95" s="12" t="s">
        <v>26</v>
      </c>
      <c r="B95" s="13" t="s">
        <v>26</v>
      </c>
      <c r="C95" s="49" t="s">
        <v>158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0" t="s">
        <v>152</v>
      </c>
      <c r="O95" s="50"/>
      <c r="P95" s="50"/>
      <c r="Q95" s="44" t="s">
        <v>42</v>
      </c>
      <c r="R95" s="44"/>
      <c r="S95" s="44"/>
      <c r="T95" s="44"/>
      <c r="U95" s="44" t="s">
        <v>74</v>
      </c>
      <c r="V95" s="44"/>
      <c r="W95" s="44"/>
      <c r="X95" s="44"/>
      <c r="Y95" s="44"/>
      <c r="Z95" s="44"/>
      <c r="AA95" s="44"/>
      <c r="AB95" s="44"/>
      <c r="AC95" s="44"/>
      <c r="AD95" s="44" t="s">
        <v>35</v>
      </c>
      <c r="AE95" s="44"/>
      <c r="AF95" s="44"/>
      <c r="AG95" s="44"/>
      <c r="AH95" s="44"/>
      <c r="AI95" s="44"/>
      <c r="AJ95" s="44"/>
      <c r="AK95" s="44"/>
      <c r="AL95" s="44" t="s">
        <v>37</v>
      </c>
      <c r="AM95" s="44"/>
      <c r="AN95" s="44"/>
      <c r="AO95" s="51">
        <v>82.95</v>
      </c>
      <c r="AP95" s="51">
        <v>82.95</v>
      </c>
      <c r="AQ95" s="51">
        <v>82.95</v>
      </c>
      <c r="AR95" s="46">
        <v>205</v>
      </c>
      <c r="AS95" s="46">
        <v>205</v>
      </c>
      <c r="AT95" s="46">
        <v>205</v>
      </c>
      <c r="AU95" s="46">
        <v>215</v>
      </c>
      <c r="AV95" s="46">
        <v>215</v>
      </c>
      <c r="AW95" s="46">
        <v>215</v>
      </c>
      <c r="AX95" s="46">
        <v>-222.5</v>
      </c>
      <c r="AY95" s="46">
        <v>-222.5</v>
      </c>
      <c r="AZ95" s="46">
        <v>-222.5</v>
      </c>
      <c r="BA95" s="47">
        <v>215</v>
      </c>
      <c r="BB95" s="47">
        <v>215</v>
      </c>
      <c r="BC95" s="47">
        <v>215</v>
      </c>
      <c r="BD95" s="47">
        <v>215</v>
      </c>
      <c r="BE95" s="48" t="s">
        <v>66</v>
      </c>
      <c r="BF95" s="48"/>
      <c r="BG95" s="48"/>
      <c r="BH95" s="48" t="s">
        <v>76</v>
      </c>
      <c r="BI95" s="48"/>
      <c r="BJ95" s="45">
        <f t="shared" si="0"/>
        <v>649.14093322474116</v>
      </c>
      <c r="BK95" s="45">
        <v>59.3</v>
      </c>
      <c r="BL95" s="45">
        <v>59.3</v>
      </c>
      <c r="BM95" s="44" t="s">
        <v>71</v>
      </c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</row>
    <row r="96" spans="1:79" s="9" customFormat="1" ht="12" customHeight="1" x14ac:dyDescent="0.2">
      <c r="A96" s="12" t="s">
        <v>50</v>
      </c>
      <c r="B96" s="13" t="s">
        <v>50</v>
      </c>
      <c r="C96" s="49" t="s">
        <v>159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0" t="s">
        <v>160</v>
      </c>
      <c r="O96" s="50"/>
      <c r="P96" s="50"/>
      <c r="Q96" s="44">
        <v>1</v>
      </c>
      <c r="R96" s="44"/>
      <c r="S96" s="44"/>
      <c r="T96" s="44"/>
      <c r="U96" s="44" t="s">
        <v>34</v>
      </c>
      <c r="V96" s="44"/>
      <c r="W96" s="44"/>
      <c r="X96" s="44"/>
      <c r="Y96" s="44"/>
      <c r="Z96" s="44"/>
      <c r="AA96" s="44"/>
      <c r="AB96" s="44"/>
      <c r="AC96" s="44"/>
      <c r="AD96" s="44" t="s">
        <v>35</v>
      </c>
      <c r="AE96" s="44"/>
      <c r="AF96" s="44"/>
      <c r="AG96" s="44"/>
      <c r="AH96" s="44"/>
      <c r="AI96" s="44"/>
      <c r="AJ96" s="44"/>
      <c r="AK96" s="44"/>
      <c r="AL96" s="44" t="s">
        <v>161</v>
      </c>
      <c r="AM96" s="44"/>
      <c r="AN96" s="44"/>
      <c r="AO96" s="51">
        <v>82.15</v>
      </c>
      <c r="AP96" s="51">
        <v>82.15</v>
      </c>
      <c r="AQ96" s="51">
        <v>82.15</v>
      </c>
      <c r="AR96" s="46">
        <v>185</v>
      </c>
      <c r="AS96" s="46">
        <v>185</v>
      </c>
      <c r="AT96" s="46">
        <v>185</v>
      </c>
      <c r="AU96" s="46">
        <v>-192.5</v>
      </c>
      <c r="AV96" s="46">
        <v>-192.5</v>
      </c>
      <c r="AW96" s="46">
        <v>-192.5</v>
      </c>
      <c r="AX96" s="46">
        <v>192.5</v>
      </c>
      <c r="AY96" s="46">
        <v>192.5</v>
      </c>
      <c r="AZ96" s="46">
        <v>192.5</v>
      </c>
      <c r="BA96" s="47">
        <v>192.5</v>
      </c>
      <c r="BB96" s="47">
        <v>192.5</v>
      </c>
      <c r="BC96" s="47">
        <v>192.5</v>
      </c>
      <c r="BD96" s="47">
        <v>192.5</v>
      </c>
      <c r="BE96" s="48" t="s">
        <v>162</v>
      </c>
      <c r="BF96" s="48"/>
      <c r="BG96" s="48"/>
      <c r="BH96" s="48" t="s">
        <v>60</v>
      </c>
      <c r="BI96" s="48"/>
      <c r="BJ96" s="45">
        <f t="shared" si="0"/>
        <v>601.05674032521222</v>
      </c>
      <c r="BK96" s="45">
        <v>59.3</v>
      </c>
      <c r="BL96" s="45">
        <v>59.3</v>
      </c>
      <c r="BM96" s="44" t="s">
        <v>52</v>
      </c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</row>
    <row r="97" spans="1:79" s="9" customFormat="1" ht="12" customHeight="1" x14ac:dyDescent="0.2">
      <c r="A97" s="12" t="s">
        <v>59</v>
      </c>
      <c r="B97" s="13" t="s">
        <v>59</v>
      </c>
      <c r="C97" s="49" t="s">
        <v>163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 t="s">
        <v>32</v>
      </c>
      <c r="O97" s="50"/>
      <c r="P97" s="50"/>
      <c r="Q97" s="44">
        <v>1</v>
      </c>
      <c r="R97" s="44"/>
      <c r="S97" s="44"/>
      <c r="T97" s="44"/>
      <c r="U97" s="44" t="s">
        <v>80</v>
      </c>
      <c r="V97" s="44"/>
      <c r="W97" s="44"/>
      <c r="X97" s="44"/>
      <c r="Y97" s="44"/>
      <c r="Z97" s="44"/>
      <c r="AA97" s="44"/>
      <c r="AB97" s="44"/>
      <c r="AC97" s="44"/>
      <c r="AD97" s="44" t="s">
        <v>35</v>
      </c>
      <c r="AE97" s="44"/>
      <c r="AF97" s="44"/>
      <c r="AG97" s="44"/>
      <c r="AH97" s="44"/>
      <c r="AI97" s="44"/>
      <c r="AJ97" s="44"/>
      <c r="AK97" s="44"/>
      <c r="AL97" s="44" t="s">
        <v>24</v>
      </c>
      <c r="AM97" s="44"/>
      <c r="AN97" s="44"/>
      <c r="AO97" s="51">
        <v>83</v>
      </c>
      <c r="AP97" s="51">
        <v>83</v>
      </c>
      <c r="AQ97" s="51">
        <v>83</v>
      </c>
      <c r="AR97" s="46">
        <v>-165</v>
      </c>
      <c r="AS97" s="46">
        <v>-165</v>
      </c>
      <c r="AT97" s="46">
        <v>-165</v>
      </c>
      <c r="AU97" s="46">
        <v>-165</v>
      </c>
      <c r="AV97" s="46">
        <v>-165</v>
      </c>
      <c r="AW97" s="46">
        <v>-165</v>
      </c>
      <c r="AX97" s="46">
        <v>165</v>
      </c>
      <c r="AY97" s="46">
        <v>165</v>
      </c>
      <c r="AZ97" s="46">
        <v>165</v>
      </c>
      <c r="BA97" s="47">
        <v>165</v>
      </c>
      <c r="BB97" s="47">
        <v>165</v>
      </c>
      <c r="BC97" s="47">
        <v>165</v>
      </c>
      <c r="BD97" s="47">
        <v>165</v>
      </c>
      <c r="BE97" s="48">
        <v>1</v>
      </c>
      <c r="BF97" s="48"/>
      <c r="BG97" s="48"/>
      <c r="BH97" s="48" t="s">
        <v>88</v>
      </c>
      <c r="BI97" s="48"/>
      <c r="BJ97" s="45">
        <f t="shared" si="0"/>
        <v>533.65796164409824</v>
      </c>
      <c r="BK97" s="45">
        <v>59.3</v>
      </c>
      <c r="BL97" s="45">
        <v>59.3</v>
      </c>
      <c r="BM97" s="44" t="s">
        <v>164</v>
      </c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</row>
    <row r="98" spans="1:79" s="9" customFormat="1" ht="12" customHeight="1" x14ac:dyDescent="0.2">
      <c r="A98" s="12" t="s">
        <v>65</v>
      </c>
      <c r="B98" s="13" t="s">
        <v>65</v>
      </c>
      <c r="C98" s="49" t="s">
        <v>165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 t="s">
        <v>79</v>
      </c>
      <c r="O98" s="50"/>
      <c r="P98" s="50"/>
      <c r="Q98" s="44" t="s">
        <v>24</v>
      </c>
      <c r="R98" s="44"/>
      <c r="S98" s="44"/>
      <c r="T98" s="44"/>
      <c r="U98" s="44" t="s">
        <v>166</v>
      </c>
      <c r="V98" s="44"/>
      <c r="W98" s="44"/>
      <c r="X98" s="44"/>
      <c r="Y98" s="44"/>
      <c r="Z98" s="44"/>
      <c r="AA98" s="44"/>
      <c r="AB98" s="44"/>
      <c r="AC98" s="44"/>
      <c r="AD98" s="44" t="s">
        <v>35</v>
      </c>
      <c r="AE98" s="44"/>
      <c r="AF98" s="44"/>
      <c r="AG98" s="44"/>
      <c r="AH98" s="44"/>
      <c r="AI98" s="44"/>
      <c r="AJ98" s="44"/>
      <c r="AK98" s="44"/>
      <c r="AL98" s="44" t="s">
        <v>118</v>
      </c>
      <c r="AM98" s="44"/>
      <c r="AN98" s="44"/>
      <c r="AO98" s="51">
        <v>75.099999999999994</v>
      </c>
      <c r="AP98" s="51">
        <v>75.099999999999994</v>
      </c>
      <c r="AQ98" s="51">
        <v>75.099999999999994</v>
      </c>
      <c r="AR98" s="46">
        <v>-130</v>
      </c>
      <c r="AS98" s="46">
        <v>-130</v>
      </c>
      <c r="AT98" s="46">
        <v>-130</v>
      </c>
      <c r="AU98" s="46">
        <v>130</v>
      </c>
      <c r="AV98" s="46">
        <v>130</v>
      </c>
      <c r="AW98" s="46">
        <v>130</v>
      </c>
      <c r="AX98" s="46">
        <v>135</v>
      </c>
      <c r="AY98" s="46">
        <v>135</v>
      </c>
      <c r="AZ98" s="46">
        <v>135</v>
      </c>
      <c r="BA98" s="47">
        <v>135</v>
      </c>
      <c r="BB98" s="47">
        <v>135</v>
      </c>
      <c r="BC98" s="47">
        <v>135</v>
      </c>
      <c r="BD98" s="47">
        <v>135</v>
      </c>
      <c r="BE98" s="48" t="s">
        <v>25</v>
      </c>
      <c r="BF98" s="48"/>
      <c r="BG98" s="48"/>
      <c r="BH98" s="48" t="s">
        <v>65</v>
      </c>
      <c r="BI98" s="48"/>
      <c r="BJ98" s="45">
        <f t="shared" si="0"/>
        <v>494.98711016078266</v>
      </c>
      <c r="BK98" s="45">
        <v>59.3</v>
      </c>
      <c r="BL98" s="45">
        <v>59.3</v>
      </c>
      <c r="BM98" s="44" t="s">
        <v>167</v>
      </c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</row>
    <row r="99" spans="1:79" s="1" customFormat="1" ht="12" customHeight="1" x14ac:dyDescent="0.2">
      <c r="A99" s="14"/>
      <c r="B99" s="22"/>
      <c r="C99" s="22" t="s">
        <v>233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H99" s="14"/>
      <c r="AI99" s="14"/>
      <c r="AJ99" s="14"/>
      <c r="AK99" s="14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3"/>
      <c r="BU99" s="23"/>
      <c r="BV99" s="23"/>
      <c r="BW99" s="23"/>
      <c r="BX99" s="23"/>
      <c r="BY99" s="23"/>
    </row>
    <row r="100" spans="1:79" s="1" customFormat="1" ht="12" customHeight="1" x14ac:dyDescent="0.2">
      <c r="A100" s="14"/>
      <c r="B100" s="22"/>
      <c r="C100" s="22" t="s">
        <v>234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H100" s="14"/>
      <c r="AI100" s="14"/>
      <c r="AJ100" s="14"/>
      <c r="AK100" s="14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3"/>
      <c r="BU100" s="23"/>
      <c r="BV100" s="23"/>
      <c r="BW100" s="23"/>
      <c r="BX100" s="23"/>
      <c r="BY100" s="23"/>
    </row>
    <row r="101" spans="1:79" s="1" customFormat="1" ht="3.75" customHeight="1" x14ac:dyDescent="0.2"/>
    <row r="102" spans="1:79" s="1" customFormat="1" ht="12" customHeight="1" x14ac:dyDescent="0.2">
      <c r="A102" s="14"/>
      <c r="B102" s="15" t="s">
        <v>94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H102" s="14"/>
      <c r="AI102" s="14"/>
      <c r="AJ102" s="14"/>
      <c r="AK102" s="14"/>
      <c r="AL102" s="15" t="s">
        <v>95</v>
      </c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/>
      <c r="BU102" s="16"/>
      <c r="BV102" s="16"/>
      <c r="BW102" s="16"/>
      <c r="BX102" s="16"/>
      <c r="BY102" s="16"/>
    </row>
    <row r="103" spans="1:79" s="1" customFormat="1" ht="12" customHeight="1" x14ac:dyDescent="0.2">
      <c r="A103" s="14"/>
      <c r="B103" s="15" t="s">
        <v>96</v>
      </c>
      <c r="C103" s="15"/>
      <c r="D103" s="15"/>
      <c r="E103" s="15"/>
      <c r="F103" s="15"/>
      <c r="G103" s="15"/>
      <c r="H103" s="15"/>
      <c r="I103" s="16"/>
      <c r="J103" s="16"/>
      <c r="K103" s="16"/>
      <c r="L103" s="16"/>
      <c r="M103" s="16"/>
      <c r="N103" s="16"/>
      <c r="O103" s="16" t="s">
        <v>97</v>
      </c>
      <c r="P103" s="16"/>
      <c r="Q103" s="16"/>
      <c r="R103" s="16"/>
      <c r="S103" s="15" t="s">
        <v>35</v>
      </c>
      <c r="T103" s="16"/>
      <c r="U103" s="16"/>
      <c r="V103" s="16"/>
      <c r="W103" s="16"/>
      <c r="X103" s="16"/>
      <c r="Y103" s="16"/>
      <c r="Z103" s="16"/>
      <c r="AA103" s="14"/>
      <c r="AB103" s="14"/>
      <c r="AC103" s="14"/>
      <c r="AD103" s="14"/>
      <c r="AE103" s="14"/>
      <c r="AF103" s="16"/>
      <c r="AH103" s="14"/>
      <c r="AI103" s="14"/>
      <c r="AJ103" s="14"/>
      <c r="AK103" s="14"/>
      <c r="AL103" s="40" t="s">
        <v>98</v>
      </c>
      <c r="AM103" s="40"/>
      <c r="AN103" s="40"/>
      <c r="AO103" s="40"/>
      <c r="AP103" s="40"/>
      <c r="AQ103" s="15" t="s">
        <v>99</v>
      </c>
      <c r="AR103" s="15"/>
      <c r="AS103" s="15"/>
      <c r="AT103" s="15"/>
      <c r="AU103" s="15"/>
      <c r="AV103" s="15"/>
      <c r="AW103" s="15"/>
      <c r="AX103" s="16"/>
      <c r="AY103" s="16"/>
      <c r="AZ103" s="16"/>
      <c r="BA103" s="16"/>
      <c r="BB103" s="16"/>
      <c r="BC103" s="16"/>
      <c r="BD103" s="16" t="s">
        <v>97</v>
      </c>
      <c r="BE103" s="16"/>
      <c r="BF103" s="16"/>
      <c r="BG103" s="16"/>
      <c r="BH103" s="15" t="s">
        <v>35</v>
      </c>
      <c r="BI103" s="16"/>
      <c r="BJ103" s="16"/>
      <c r="BK103" s="16"/>
      <c r="BL103" s="16"/>
      <c r="BM103" s="16"/>
      <c r="BN103" s="16"/>
      <c r="BO103" s="16"/>
      <c r="BP103" s="16"/>
      <c r="BQ103" s="41"/>
      <c r="BR103" s="41"/>
      <c r="BS103" s="41"/>
      <c r="BT103" s="41"/>
      <c r="BU103" s="41"/>
      <c r="BV103" s="41"/>
      <c r="BW103" s="41"/>
      <c r="BX103" s="41"/>
      <c r="BY103" s="41"/>
      <c r="BZ103" s="16"/>
    </row>
    <row r="104" spans="1:79" s="1" customFormat="1" ht="12" customHeight="1" x14ac:dyDescent="0.2">
      <c r="A104" s="14"/>
      <c r="B104" s="15" t="s">
        <v>100</v>
      </c>
      <c r="C104" s="15"/>
      <c r="D104" s="15"/>
      <c r="E104" s="15"/>
      <c r="F104" s="15"/>
      <c r="G104" s="15"/>
      <c r="H104" s="15"/>
      <c r="I104" s="16"/>
      <c r="J104" s="16"/>
      <c r="K104" s="16"/>
      <c r="L104" s="16"/>
      <c r="M104" s="16"/>
      <c r="N104" s="16"/>
      <c r="O104" s="16" t="s">
        <v>97</v>
      </c>
      <c r="P104" s="16"/>
      <c r="Q104" s="16"/>
      <c r="R104" s="16"/>
      <c r="S104" s="15" t="s">
        <v>35</v>
      </c>
      <c r="T104" s="16"/>
      <c r="U104" s="16"/>
      <c r="V104" s="16"/>
      <c r="W104" s="16"/>
      <c r="X104" s="16"/>
      <c r="Y104" s="16"/>
      <c r="Z104" s="16"/>
      <c r="AA104" s="14"/>
      <c r="AB104" s="14"/>
      <c r="AC104" s="14"/>
      <c r="AD104" s="14"/>
      <c r="AE104" s="14"/>
      <c r="AF104" s="16"/>
      <c r="AH104" s="14"/>
      <c r="AI104" s="14"/>
      <c r="AJ104" s="14"/>
      <c r="AK104" s="14"/>
      <c r="AL104" s="40" t="s">
        <v>101</v>
      </c>
      <c r="AM104" s="40"/>
      <c r="AN104" s="40"/>
      <c r="AO104" s="40"/>
      <c r="AP104" s="40"/>
      <c r="AQ104" s="15" t="s">
        <v>102</v>
      </c>
      <c r="AR104" s="15"/>
      <c r="AS104" s="15"/>
      <c r="AT104" s="15"/>
      <c r="AU104" s="15"/>
      <c r="AV104" s="15"/>
      <c r="AW104" s="15"/>
      <c r="AX104" s="16"/>
      <c r="AY104" s="16"/>
      <c r="AZ104" s="16"/>
      <c r="BA104" s="16"/>
      <c r="BB104" s="16"/>
      <c r="BC104" s="16"/>
      <c r="BD104" s="16" t="s">
        <v>97</v>
      </c>
      <c r="BE104" s="16"/>
      <c r="BF104" s="16"/>
      <c r="BG104" s="16"/>
      <c r="BH104" s="15" t="s">
        <v>103</v>
      </c>
      <c r="BI104" s="16"/>
      <c r="BJ104" s="16"/>
      <c r="BK104" s="16"/>
      <c r="BL104" s="16"/>
      <c r="BM104" s="16"/>
      <c r="BN104" s="16"/>
      <c r="BO104" s="16"/>
      <c r="BP104" s="16"/>
      <c r="BQ104" s="41"/>
      <c r="BR104" s="41"/>
      <c r="BS104" s="41"/>
      <c r="BT104" s="41"/>
      <c r="BU104" s="41"/>
      <c r="BV104" s="41"/>
      <c r="BW104" s="41"/>
      <c r="BX104" s="41"/>
      <c r="BY104" s="41"/>
      <c r="BZ104" s="16"/>
    </row>
    <row r="105" spans="1:79" s="1" customFormat="1" ht="12" customHeight="1" x14ac:dyDescent="0.2">
      <c r="A105" s="14"/>
      <c r="B105" s="15" t="s">
        <v>46</v>
      </c>
      <c r="C105" s="15"/>
      <c r="D105" s="15"/>
      <c r="E105" s="15"/>
      <c r="F105" s="15"/>
      <c r="G105" s="15"/>
      <c r="H105" s="15"/>
      <c r="I105" s="16"/>
      <c r="J105" s="16"/>
      <c r="K105" s="16"/>
      <c r="L105" s="16"/>
      <c r="M105" s="16"/>
      <c r="N105" s="16"/>
      <c r="O105" s="16" t="s">
        <v>46</v>
      </c>
      <c r="P105" s="16"/>
      <c r="Q105" s="16"/>
      <c r="R105" s="16"/>
      <c r="S105" s="15" t="s">
        <v>46</v>
      </c>
      <c r="T105" s="16"/>
      <c r="U105" s="16"/>
      <c r="V105" s="16"/>
      <c r="W105" s="16"/>
      <c r="X105" s="16"/>
      <c r="Y105" s="16"/>
      <c r="Z105" s="16"/>
      <c r="AA105" s="14"/>
      <c r="AB105" s="14"/>
      <c r="AC105" s="14"/>
      <c r="AD105" s="14"/>
      <c r="AE105" s="14"/>
      <c r="AF105" s="16"/>
      <c r="AH105" s="14"/>
      <c r="AI105" s="14"/>
      <c r="AJ105" s="14"/>
      <c r="AK105" s="14"/>
      <c r="AL105" s="40" t="s">
        <v>101</v>
      </c>
      <c r="AM105" s="40"/>
      <c r="AN105" s="40"/>
      <c r="AO105" s="40"/>
      <c r="AP105" s="40"/>
      <c r="AQ105" s="15" t="s">
        <v>104</v>
      </c>
      <c r="AR105" s="15"/>
      <c r="AS105" s="15"/>
      <c r="AT105" s="15"/>
      <c r="AU105" s="15"/>
      <c r="AV105" s="15"/>
      <c r="AW105" s="15"/>
      <c r="AX105" s="16"/>
      <c r="AY105" s="16"/>
      <c r="AZ105" s="16"/>
      <c r="BA105" s="16"/>
      <c r="BB105" s="16"/>
      <c r="BC105" s="16"/>
      <c r="BD105" s="16" t="s">
        <v>97</v>
      </c>
      <c r="BE105" s="16"/>
      <c r="BF105" s="16"/>
      <c r="BG105" s="16"/>
      <c r="BH105" s="15" t="s">
        <v>35</v>
      </c>
      <c r="BI105" s="16"/>
      <c r="BJ105" s="16"/>
      <c r="BK105" s="16"/>
      <c r="BL105" s="16"/>
      <c r="BM105" s="16"/>
      <c r="BN105" s="16"/>
      <c r="BO105" s="16"/>
      <c r="BP105" s="16"/>
      <c r="BQ105" s="41"/>
      <c r="BR105" s="41"/>
      <c r="BS105" s="41"/>
      <c r="BT105" s="41"/>
      <c r="BU105" s="41"/>
      <c r="BV105" s="41"/>
      <c r="BW105" s="41"/>
      <c r="BX105" s="41"/>
      <c r="BY105" s="41"/>
      <c r="BZ105" s="16"/>
    </row>
    <row r="106" spans="1:79" s="1" customFormat="1" ht="12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40" t="s">
        <v>105</v>
      </c>
      <c r="AM106" s="40"/>
      <c r="AN106" s="40"/>
      <c r="AO106" s="40"/>
      <c r="AP106" s="40"/>
      <c r="AQ106" s="15" t="s">
        <v>106</v>
      </c>
      <c r="AR106" s="15"/>
      <c r="AS106" s="15"/>
      <c r="AT106" s="15"/>
      <c r="AU106" s="15"/>
      <c r="AV106" s="15"/>
      <c r="AW106" s="15"/>
      <c r="AX106" s="16"/>
      <c r="AY106" s="16"/>
      <c r="AZ106" s="16"/>
      <c r="BA106" s="16"/>
      <c r="BB106" s="16"/>
      <c r="BC106" s="16"/>
      <c r="BD106" s="16" t="s">
        <v>107</v>
      </c>
      <c r="BE106" s="16"/>
      <c r="BF106" s="16"/>
      <c r="BG106" s="16"/>
      <c r="BH106" s="15" t="s">
        <v>35</v>
      </c>
      <c r="BI106" s="16"/>
      <c r="BJ106" s="16"/>
      <c r="BK106" s="16"/>
      <c r="BL106" s="16"/>
      <c r="BM106" s="16"/>
      <c r="BN106" s="16"/>
      <c r="BO106" s="16"/>
      <c r="BP106" s="16"/>
      <c r="BQ106" s="41"/>
      <c r="BR106" s="41"/>
      <c r="BS106" s="41"/>
      <c r="BT106" s="41"/>
      <c r="BU106" s="41"/>
      <c r="BV106" s="41"/>
      <c r="BW106" s="41"/>
      <c r="BX106" s="41"/>
      <c r="BY106" s="41"/>
      <c r="BZ106" s="16"/>
    </row>
    <row r="107" spans="1:79" s="1" customFormat="1" ht="12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30" t="s">
        <v>243</v>
      </c>
      <c r="AM107" s="30"/>
      <c r="AN107" s="30"/>
      <c r="AO107" s="30"/>
      <c r="AP107" s="30"/>
      <c r="AQ107" s="24" t="s">
        <v>246</v>
      </c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 t="s">
        <v>107</v>
      </c>
      <c r="BE107" s="25"/>
      <c r="BF107" s="25"/>
      <c r="BG107" s="25"/>
      <c r="BH107" s="24" t="s">
        <v>35</v>
      </c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</row>
    <row r="108" spans="1:79" s="1" customFormat="1" ht="14.25" x14ac:dyDescent="0.2">
      <c r="A108" s="10" t="s">
        <v>46</v>
      </c>
      <c r="AN108" s="11" t="s">
        <v>168</v>
      </c>
    </row>
    <row r="109" spans="1:79" s="9" customFormat="1" ht="12" customHeight="1" x14ac:dyDescent="0.2">
      <c r="A109" s="12" t="s">
        <v>24</v>
      </c>
      <c r="B109" s="13" t="s">
        <v>24</v>
      </c>
      <c r="C109" s="49" t="s">
        <v>169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0" t="s">
        <v>49</v>
      </c>
      <c r="O109" s="50"/>
      <c r="P109" s="50"/>
      <c r="Q109" s="44" t="s">
        <v>33</v>
      </c>
      <c r="R109" s="44"/>
      <c r="S109" s="44"/>
      <c r="T109" s="44"/>
      <c r="U109" s="44" t="s">
        <v>87</v>
      </c>
      <c r="V109" s="44"/>
      <c r="W109" s="44"/>
      <c r="X109" s="44"/>
      <c r="Y109" s="44"/>
      <c r="Z109" s="44"/>
      <c r="AA109" s="44"/>
      <c r="AB109" s="44"/>
      <c r="AC109" s="44"/>
      <c r="AD109" s="44" t="s">
        <v>35</v>
      </c>
      <c r="AE109" s="44"/>
      <c r="AF109" s="44"/>
      <c r="AG109" s="44"/>
      <c r="AH109" s="44"/>
      <c r="AI109" s="44"/>
      <c r="AJ109" s="44"/>
      <c r="AK109" s="44"/>
      <c r="AL109" s="44" t="s">
        <v>55</v>
      </c>
      <c r="AM109" s="44"/>
      <c r="AN109" s="44"/>
      <c r="AO109" s="51">
        <v>88.6</v>
      </c>
      <c r="AP109" s="51">
        <v>88.6</v>
      </c>
      <c r="AQ109" s="51">
        <v>88.6</v>
      </c>
      <c r="AR109" s="46">
        <v>-265</v>
      </c>
      <c r="AS109" s="46">
        <v>-265</v>
      </c>
      <c r="AT109" s="46">
        <v>-265</v>
      </c>
      <c r="AU109" s="46">
        <v>-272.5</v>
      </c>
      <c r="AV109" s="46">
        <v>-272.5</v>
      </c>
      <c r="AW109" s="46">
        <v>-272.5</v>
      </c>
      <c r="AX109" s="53" t="s">
        <v>236</v>
      </c>
      <c r="AY109" s="53">
        <v>275.5</v>
      </c>
      <c r="AZ109" s="53">
        <v>275.5</v>
      </c>
      <c r="BA109" s="54">
        <v>275.5</v>
      </c>
      <c r="BB109" s="54">
        <v>275.5</v>
      </c>
      <c r="BC109" s="54">
        <v>275.5</v>
      </c>
      <c r="BD109" s="54">
        <v>275.5</v>
      </c>
      <c r="BE109" s="48" t="s">
        <v>51</v>
      </c>
      <c r="BF109" s="48"/>
      <c r="BG109" s="48"/>
      <c r="BH109" s="48" t="s">
        <v>37</v>
      </c>
      <c r="BI109" s="48"/>
      <c r="BJ109" s="45">
        <f t="shared" ref="BJ109:BJ116" si="1">500+100*(BA109-(133.94*LN(AO109)-441.465))/(35.3938*LN(AO109)-113.0057)</f>
        <v>754.59134531019936</v>
      </c>
      <c r="BK109" s="45">
        <v>59.3</v>
      </c>
      <c r="BL109" s="45">
        <v>59.3</v>
      </c>
      <c r="BM109" s="44" t="s">
        <v>170</v>
      </c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</row>
    <row r="110" spans="1:79" s="9" customFormat="1" ht="12" customHeight="1" x14ac:dyDescent="0.2">
      <c r="A110" s="12" t="s">
        <v>25</v>
      </c>
      <c r="B110" s="13" t="s">
        <v>25</v>
      </c>
      <c r="C110" s="49" t="s">
        <v>171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50" t="s">
        <v>79</v>
      </c>
      <c r="O110" s="50"/>
      <c r="P110" s="50"/>
      <c r="Q110" s="44" t="s">
        <v>33</v>
      </c>
      <c r="R110" s="44"/>
      <c r="S110" s="44"/>
      <c r="T110" s="44"/>
      <c r="U110" s="44" t="s">
        <v>172</v>
      </c>
      <c r="V110" s="44"/>
      <c r="W110" s="44"/>
      <c r="X110" s="44"/>
      <c r="Y110" s="44"/>
      <c r="Z110" s="44"/>
      <c r="AA110" s="44"/>
      <c r="AB110" s="44"/>
      <c r="AC110" s="44"/>
      <c r="AD110" s="44" t="s">
        <v>35</v>
      </c>
      <c r="AE110" s="44"/>
      <c r="AF110" s="44"/>
      <c r="AG110" s="44"/>
      <c r="AH110" s="44"/>
      <c r="AI110" s="44"/>
      <c r="AJ110" s="44"/>
      <c r="AK110" s="44"/>
      <c r="AL110" s="44" t="s">
        <v>50</v>
      </c>
      <c r="AM110" s="44"/>
      <c r="AN110" s="44"/>
      <c r="AO110" s="51">
        <v>92.3</v>
      </c>
      <c r="AP110" s="51">
        <v>92.3</v>
      </c>
      <c r="AQ110" s="51">
        <v>92.3</v>
      </c>
      <c r="AR110" s="46">
        <v>-262.5</v>
      </c>
      <c r="AS110" s="46">
        <v>-262.5</v>
      </c>
      <c r="AT110" s="46">
        <v>-262.5</v>
      </c>
      <c r="AU110" s="46">
        <v>262.5</v>
      </c>
      <c r="AV110" s="46">
        <v>262.5</v>
      </c>
      <c r="AW110" s="46">
        <v>262.5</v>
      </c>
      <c r="AX110" s="46">
        <v>267.5</v>
      </c>
      <c r="AY110" s="46">
        <v>267.5</v>
      </c>
      <c r="AZ110" s="46">
        <v>267.5</v>
      </c>
      <c r="BA110" s="47">
        <v>267.5</v>
      </c>
      <c r="BB110" s="47">
        <v>267.5</v>
      </c>
      <c r="BC110" s="47">
        <v>267.5</v>
      </c>
      <c r="BD110" s="47">
        <v>267.5</v>
      </c>
      <c r="BE110" s="48" t="s">
        <v>51</v>
      </c>
      <c r="BF110" s="48"/>
      <c r="BG110" s="48"/>
      <c r="BH110" s="48" t="s">
        <v>55</v>
      </c>
      <c r="BI110" s="48"/>
      <c r="BJ110" s="45">
        <f t="shared" si="1"/>
        <v>718.1854983814361</v>
      </c>
      <c r="BK110" s="45">
        <v>59.3</v>
      </c>
      <c r="BL110" s="45">
        <v>59.3</v>
      </c>
      <c r="BM110" s="44" t="s">
        <v>71</v>
      </c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</row>
    <row r="111" spans="1:79" s="9" customFormat="1" ht="12" customHeight="1" x14ac:dyDescent="0.2">
      <c r="A111" s="12" t="s">
        <v>26</v>
      </c>
      <c r="B111" s="13" t="s">
        <v>26</v>
      </c>
      <c r="C111" s="49" t="s">
        <v>173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 t="s">
        <v>174</v>
      </c>
      <c r="O111" s="50"/>
      <c r="P111" s="50"/>
      <c r="Q111" s="44" t="s">
        <v>33</v>
      </c>
      <c r="R111" s="44"/>
      <c r="S111" s="44"/>
      <c r="T111" s="44"/>
      <c r="U111" s="44" t="s">
        <v>175</v>
      </c>
      <c r="V111" s="44"/>
      <c r="W111" s="44"/>
      <c r="X111" s="44"/>
      <c r="Y111" s="44"/>
      <c r="Z111" s="44"/>
      <c r="AA111" s="44"/>
      <c r="AB111" s="44"/>
      <c r="AC111" s="44"/>
      <c r="AD111" s="44" t="s">
        <v>176</v>
      </c>
      <c r="AE111" s="44"/>
      <c r="AF111" s="44"/>
      <c r="AG111" s="44"/>
      <c r="AH111" s="44"/>
      <c r="AI111" s="44"/>
      <c r="AJ111" s="44"/>
      <c r="AK111" s="44"/>
      <c r="AL111" s="44" t="s">
        <v>65</v>
      </c>
      <c r="AM111" s="44"/>
      <c r="AN111" s="44"/>
      <c r="AO111" s="51">
        <v>92.5</v>
      </c>
      <c r="AP111" s="51">
        <v>92.5</v>
      </c>
      <c r="AQ111" s="51">
        <v>92.5</v>
      </c>
      <c r="AR111" s="46">
        <v>260</v>
      </c>
      <c r="AS111" s="46">
        <v>260</v>
      </c>
      <c r="AT111" s="46">
        <v>260</v>
      </c>
      <c r="AU111" s="46">
        <v>267.5</v>
      </c>
      <c r="AV111" s="46">
        <v>267.5</v>
      </c>
      <c r="AW111" s="46">
        <v>267.5</v>
      </c>
      <c r="AX111" s="46">
        <v>-270</v>
      </c>
      <c r="AY111" s="46">
        <v>-270</v>
      </c>
      <c r="AZ111" s="46">
        <v>-270</v>
      </c>
      <c r="BA111" s="47">
        <v>267.5</v>
      </c>
      <c r="BB111" s="47">
        <v>267.5</v>
      </c>
      <c r="BC111" s="47">
        <v>267.5</v>
      </c>
      <c r="BD111" s="47">
        <v>267.5</v>
      </c>
      <c r="BE111" s="48" t="s">
        <v>51</v>
      </c>
      <c r="BF111" s="48"/>
      <c r="BG111" s="48"/>
      <c r="BH111" s="48" t="s">
        <v>60</v>
      </c>
      <c r="BI111" s="48"/>
      <c r="BJ111" s="45">
        <f t="shared" si="1"/>
        <v>717.21774260520044</v>
      </c>
      <c r="BK111" s="45">
        <v>59.3</v>
      </c>
      <c r="BL111" s="45">
        <v>59.3</v>
      </c>
      <c r="BM111" s="44" t="s">
        <v>177</v>
      </c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</row>
    <row r="112" spans="1:79" s="9" customFormat="1" ht="12" customHeight="1" x14ac:dyDescent="0.2">
      <c r="A112" s="12" t="s">
        <v>50</v>
      </c>
      <c r="B112" s="13" t="s">
        <v>50</v>
      </c>
      <c r="C112" s="49" t="s">
        <v>178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 t="s">
        <v>73</v>
      </c>
      <c r="O112" s="50"/>
      <c r="P112" s="50"/>
      <c r="Q112" s="44" t="s">
        <v>42</v>
      </c>
      <c r="R112" s="44"/>
      <c r="S112" s="44"/>
      <c r="T112" s="44"/>
      <c r="U112" s="44" t="s">
        <v>34</v>
      </c>
      <c r="V112" s="44"/>
      <c r="W112" s="44"/>
      <c r="X112" s="44"/>
      <c r="Y112" s="44"/>
      <c r="Z112" s="44"/>
      <c r="AA112" s="44"/>
      <c r="AB112" s="44"/>
      <c r="AC112" s="44"/>
      <c r="AD112" s="44" t="s">
        <v>35</v>
      </c>
      <c r="AE112" s="44"/>
      <c r="AF112" s="44"/>
      <c r="AG112" s="44"/>
      <c r="AH112" s="44"/>
      <c r="AI112" s="44"/>
      <c r="AJ112" s="44"/>
      <c r="AK112" s="44"/>
      <c r="AL112" s="44" t="s">
        <v>60</v>
      </c>
      <c r="AM112" s="44"/>
      <c r="AN112" s="44"/>
      <c r="AO112" s="51">
        <v>92.2</v>
      </c>
      <c r="AP112" s="51">
        <v>92.2</v>
      </c>
      <c r="AQ112" s="51">
        <v>92.2</v>
      </c>
      <c r="AR112" s="46">
        <v>195</v>
      </c>
      <c r="AS112" s="46">
        <v>195</v>
      </c>
      <c r="AT112" s="46">
        <v>195</v>
      </c>
      <c r="AU112" s="46">
        <v>202.5</v>
      </c>
      <c r="AV112" s="46">
        <v>202.5</v>
      </c>
      <c r="AW112" s="46">
        <v>202.5</v>
      </c>
      <c r="AX112" s="46">
        <v>207.5</v>
      </c>
      <c r="AY112" s="46">
        <v>207.5</v>
      </c>
      <c r="AZ112" s="46">
        <v>207.5</v>
      </c>
      <c r="BA112" s="47">
        <v>207.5</v>
      </c>
      <c r="BB112" s="47">
        <v>207.5</v>
      </c>
      <c r="BC112" s="47">
        <v>207.5</v>
      </c>
      <c r="BD112" s="47">
        <v>207.5</v>
      </c>
      <c r="BE112" s="48" t="s">
        <v>36</v>
      </c>
      <c r="BF112" s="48"/>
      <c r="BG112" s="48"/>
      <c r="BH112" s="48" t="s">
        <v>88</v>
      </c>
      <c r="BI112" s="48"/>
      <c r="BJ112" s="45">
        <f t="shared" si="1"/>
        <v>591.32185387185882</v>
      </c>
      <c r="BK112" s="45">
        <v>59.3</v>
      </c>
      <c r="BL112" s="45">
        <v>59.3</v>
      </c>
      <c r="BM112" s="44" t="s">
        <v>52</v>
      </c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</row>
    <row r="113" spans="1:79" s="9" customFormat="1" ht="12" customHeight="1" x14ac:dyDescent="0.2">
      <c r="A113" s="12" t="s">
        <v>59</v>
      </c>
      <c r="B113" s="13" t="s">
        <v>59</v>
      </c>
      <c r="C113" s="49" t="s">
        <v>179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 t="s">
        <v>73</v>
      </c>
      <c r="O113" s="50"/>
      <c r="P113" s="50"/>
      <c r="Q113" s="44" t="s">
        <v>42</v>
      </c>
      <c r="R113" s="44"/>
      <c r="S113" s="44"/>
      <c r="T113" s="44"/>
      <c r="U113" s="44" t="s">
        <v>180</v>
      </c>
      <c r="V113" s="44"/>
      <c r="W113" s="44"/>
      <c r="X113" s="44"/>
      <c r="Y113" s="44"/>
      <c r="Z113" s="44"/>
      <c r="AA113" s="44"/>
      <c r="AB113" s="44"/>
      <c r="AC113" s="44"/>
      <c r="AD113" s="44" t="s">
        <v>35</v>
      </c>
      <c r="AE113" s="44"/>
      <c r="AF113" s="44"/>
      <c r="AG113" s="44"/>
      <c r="AH113" s="44"/>
      <c r="AI113" s="44"/>
      <c r="AJ113" s="44"/>
      <c r="AK113" s="44"/>
      <c r="AL113" s="44" t="s">
        <v>59</v>
      </c>
      <c r="AM113" s="44"/>
      <c r="AN113" s="44"/>
      <c r="AO113" s="51">
        <v>91.85</v>
      </c>
      <c r="AP113" s="51">
        <v>91.85</v>
      </c>
      <c r="AQ113" s="51">
        <v>91.85</v>
      </c>
      <c r="AR113" s="46">
        <v>190</v>
      </c>
      <c r="AS113" s="46">
        <v>190</v>
      </c>
      <c r="AT113" s="46">
        <v>190</v>
      </c>
      <c r="AU113" s="46">
        <v>200</v>
      </c>
      <c r="AV113" s="46">
        <v>200</v>
      </c>
      <c r="AW113" s="46">
        <v>200</v>
      </c>
      <c r="AX113" s="46">
        <v>-207.5</v>
      </c>
      <c r="AY113" s="46">
        <v>-207.5</v>
      </c>
      <c r="AZ113" s="46">
        <v>-207.5</v>
      </c>
      <c r="BA113" s="47">
        <v>200</v>
      </c>
      <c r="BB113" s="47">
        <v>200</v>
      </c>
      <c r="BC113" s="47">
        <v>200</v>
      </c>
      <c r="BD113" s="47">
        <v>200</v>
      </c>
      <c r="BE113" s="48" t="s">
        <v>36</v>
      </c>
      <c r="BF113" s="48"/>
      <c r="BG113" s="48"/>
      <c r="BH113" s="48" t="s">
        <v>65</v>
      </c>
      <c r="BI113" s="48"/>
      <c r="BJ113" s="45">
        <f t="shared" si="1"/>
        <v>576.70355467673141</v>
      </c>
      <c r="BK113" s="45">
        <v>59.3</v>
      </c>
      <c r="BL113" s="45">
        <v>59.3</v>
      </c>
      <c r="BM113" s="44" t="s">
        <v>181</v>
      </c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</row>
    <row r="114" spans="1:79" s="9" customFormat="1" ht="12" customHeight="1" x14ac:dyDescent="0.2">
      <c r="A114" s="12" t="s">
        <v>65</v>
      </c>
      <c r="B114" s="13" t="s">
        <v>65</v>
      </c>
      <c r="C114" s="49" t="s">
        <v>182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 t="s">
        <v>63</v>
      </c>
      <c r="O114" s="50"/>
      <c r="P114" s="50"/>
      <c r="Q114" s="44" t="s">
        <v>42</v>
      </c>
      <c r="R114" s="44"/>
      <c r="S114" s="44"/>
      <c r="T114" s="44"/>
      <c r="U114" s="44" t="s">
        <v>34</v>
      </c>
      <c r="V114" s="44"/>
      <c r="W114" s="44"/>
      <c r="X114" s="44"/>
      <c r="Y114" s="44"/>
      <c r="Z114" s="44"/>
      <c r="AA114" s="44"/>
      <c r="AB114" s="44"/>
      <c r="AC114" s="44"/>
      <c r="AD114" s="44" t="s">
        <v>35</v>
      </c>
      <c r="AE114" s="44"/>
      <c r="AF114" s="44"/>
      <c r="AG114" s="44"/>
      <c r="AH114" s="44"/>
      <c r="AI114" s="44"/>
      <c r="AJ114" s="44"/>
      <c r="AK114" s="44"/>
      <c r="AL114" s="44" t="s">
        <v>88</v>
      </c>
      <c r="AM114" s="44"/>
      <c r="AN114" s="44"/>
      <c r="AO114" s="51">
        <v>90.15</v>
      </c>
      <c r="AP114" s="51">
        <v>90.15</v>
      </c>
      <c r="AQ114" s="51">
        <v>90.15</v>
      </c>
      <c r="AR114" s="46">
        <v>190</v>
      </c>
      <c r="AS114" s="46">
        <v>190</v>
      </c>
      <c r="AT114" s="46">
        <v>190</v>
      </c>
      <c r="AU114" s="46">
        <v>-200</v>
      </c>
      <c r="AV114" s="46">
        <v>-200</v>
      </c>
      <c r="AW114" s="46">
        <v>-200</v>
      </c>
      <c r="AX114" s="46">
        <v>-207.5</v>
      </c>
      <c r="AY114" s="46">
        <v>-207.5</v>
      </c>
      <c r="AZ114" s="46">
        <v>-207.5</v>
      </c>
      <c r="BA114" s="47">
        <v>190</v>
      </c>
      <c r="BB114" s="47">
        <v>190</v>
      </c>
      <c r="BC114" s="47">
        <v>190</v>
      </c>
      <c r="BD114" s="47">
        <v>190</v>
      </c>
      <c r="BE114" s="48" t="s">
        <v>24</v>
      </c>
      <c r="BF114" s="48"/>
      <c r="BG114" s="48"/>
      <c r="BH114" s="48" t="s">
        <v>59</v>
      </c>
      <c r="BI114" s="48"/>
      <c r="BJ114" s="45">
        <f t="shared" si="1"/>
        <v>561.61119449769194</v>
      </c>
      <c r="BK114" s="45">
        <v>59.3</v>
      </c>
      <c r="BL114" s="45">
        <v>59.3</v>
      </c>
      <c r="BM114" s="44" t="s">
        <v>52</v>
      </c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</row>
    <row r="115" spans="1:79" s="9" customFormat="1" ht="12" customHeight="1" x14ac:dyDescent="0.2">
      <c r="A115" s="12" t="s">
        <v>88</v>
      </c>
      <c r="B115" s="13" t="s">
        <v>88</v>
      </c>
      <c r="C115" s="49" t="s">
        <v>183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 t="s">
        <v>184</v>
      </c>
      <c r="O115" s="50"/>
      <c r="P115" s="50"/>
      <c r="Q115" s="44" t="s">
        <v>24</v>
      </c>
      <c r="R115" s="44"/>
      <c r="S115" s="44"/>
      <c r="T115" s="44"/>
      <c r="U115" s="44" t="s">
        <v>185</v>
      </c>
      <c r="V115" s="44"/>
      <c r="W115" s="44"/>
      <c r="X115" s="44"/>
      <c r="Y115" s="44"/>
      <c r="Z115" s="44"/>
      <c r="AA115" s="44"/>
      <c r="AB115" s="44"/>
      <c r="AC115" s="44"/>
      <c r="AD115" s="44" t="s">
        <v>35</v>
      </c>
      <c r="AE115" s="44"/>
      <c r="AF115" s="44"/>
      <c r="AG115" s="44"/>
      <c r="AH115" s="44"/>
      <c r="AI115" s="44"/>
      <c r="AJ115" s="44"/>
      <c r="AK115" s="44"/>
      <c r="AL115" s="44" t="s">
        <v>26</v>
      </c>
      <c r="AM115" s="44"/>
      <c r="AN115" s="44"/>
      <c r="AO115" s="51">
        <v>90.35</v>
      </c>
      <c r="AP115" s="51">
        <v>90.35</v>
      </c>
      <c r="AQ115" s="51">
        <v>90.35</v>
      </c>
      <c r="AR115" s="46">
        <v>-175</v>
      </c>
      <c r="AS115" s="46">
        <v>-175</v>
      </c>
      <c r="AT115" s="46">
        <v>-175</v>
      </c>
      <c r="AU115" s="46">
        <v>-175</v>
      </c>
      <c r="AV115" s="46">
        <v>-175</v>
      </c>
      <c r="AW115" s="46">
        <v>-175</v>
      </c>
      <c r="AX115" s="46">
        <v>175</v>
      </c>
      <c r="AY115" s="46">
        <v>175</v>
      </c>
      <c r="AZ115" s="46">
        <v>175</v>
      </c>
      <c r="BA115" s="47">
        <v>175</v>
      </c>
      <c r="BB115" s="47">
        <v>175</v>
      </c>
      <c r="BC115" s="47">
        <v>175</v>
      </c>
      <c r="BD115" s="47">
        <v>175</v>
      </c>
      <c r="BE115" s="48" t="s">
        <v>24</v>
      </c>
      <c r="BF115" s="48"/>
      <c r="BG115" s="48"/>
      <c r="BH115" s="48" t="s">
        <v>50</v>
      </c>
      <c r="BI115" s="48"/>
      <c r="BJ115" s="45">
        <f t="shared" si="1"/>
        <v>528.53765117205444</v>
      </c>
      <c r="BK115" s="45">
        <v>59.3</v>
      </c>
      <c r="BL115" s="45">
        <v>59.3</v>
      </c>
      <c r="BM115" s="44" t="s">
        <v>186</v>
      </c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</row>
    <row r="116" spans="1:79" s="9" customFormat="1" ht="12" customHeight="1" x14ac:dyDescent="0.2">
      <c r="A116" s="12" t="s">
        <v>60</v>
      </c>
      <c r="B116" s="13" t="s">
        <v>60</v>
      </c>
      <c r="C116" s="49" t="s">
        <v>187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 t="s">
        <v>188</v>
      </c>
      <c r="O116" s="50"/>
      <c r="P116" s="50"/>
      <c r="Q116" s="44" t="s">
        <v>24</v>
      </c>
      <c r="R116" s="44"/>
      <c r="S116" s="44"/>
      <c r="T116" s="44"/>
      <c r="U116" s="44" t="s">
        <v>166</v>
      </c>
      <c r="V116" s="44"/>
      <c r="W116" s="44"/>
      <c r="X116" s="44"/>
      <c r="Y116" s="44"/>
      <c r="Z116" s="44"/>
      <c r="AA116" s="44"/>
      <c r="AB116" s="44"/>
      <c r="AC116" s="44"/>
      <c r="AD116" s="44" t="s">
        <v>35</v>
      </c>
      <c r="AE116" s="44"/>
      <c r="AF116" s="44"/>
      <c r="AG116" s="44"/>
      <c r="AH116" s="44"/>
      <c r="AI116" s="44"/>
      <c r="AJ116" s="44"/>
      <c r="AK116" s="44"/>
      <c r="AL116" s="44" t="s">
        <v>25</v>
      </c>
      <c r="AM116" s="44"/>
      <c r="AN116" s="44"/>
      <c r="AO116" s="51">
        <v>87.3</v>
      </c>
      <c r="AP116" s="51">
        <v>87.3</v>
      </c>
      <c r="AQ116" s="51">
        <v>87.3</v>
      </c>
      <c r="AR116" s="46">
        <v>-142.5</v>
      </c>
      <c r="AS116" s="46">
        <v>-142.5</v>
      </c>
      <c r="AT116" s="46">
        <v>-142.5</v>
      </c>
      <c r="AU116" s="46">
        <v>142.5</v>
      </c>
      <c r="AV116" s="46">
        <v>142.5</v>
      </c>
      <c r="AW116" s="46">
        <v>142.5</v>
      </c>
      <c r="AX116" s="46">
        <v>147.5</v>
      </c>
      <c r="AY116" s="46">
        <v>147.5</v>
      </c>
      <c r="AZ116" s="46">
        <v>147.5</v>
      </c>
      <c r="BA116" s="47">
        <v>147.5</v>
      </c>
      <c r="BB116" s="47">
        <v>147.5</v>
      </c>
      <c r="BC116" s="47">
        <v>147.5</v>
      </c>
      <c r="BD116" s="47">
        <v>147.5</v>
      </c>
      <c r="BE116" s="48" t="s">
        <v>26</v>
      </c>
      <c r="BF116" s="48"/>
      <c r="BG116" s="48"/>
      <c r="BH116" s="48" t="s">
        <v>26</v>
      </c>
      <c r="BI116" s="48"/>
      <c r="BJ116" s="45">
        <f t="shared" si="1"/>
        <v>478.6200538257263</v>
      </c>
      <c r="BK116" s="45">
        <v>59.3</v>
      </c>
      <c r="BL116" s="45">
        <v>59.3</v>
      </c>
      <c r="BM116" s="44" t="s">
        <v>167</v>
      </c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</row>
    <row r="117" spans="1:79" s="1" customFormat="1" ht="12" customHeight="1" x14ac:dyDescent="0.2">
      <c r="A117" s="14"/>
      <c r="B117" s="22"/>
      <c r="C117" s="22" t="s">
        <v>232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H117" s="14"/>
      <c r="AI117" s="14"/>
      <c r="AJ117" s="14"/>
      <c r="AK117" s="14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3"/>
      <c r="BU117" s="23"/>
      <c r="BV117" s="23"/>
      <c r="BW117" s="23"/>
      <c r="BX117" s="23"/>
      <c r="BY117" s="23"/>
    </row>
    <row r="118" spans="1:79" s="1" customFormat="1" ht="12" customHeight="1" x14ac:dyDescent="0.2">
      <c r="A118" s="14"/>
      <c r="B118" s="22"/>
      <c r="C118" s="22" t="s">
        <v>235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H118" s="14"/>
      <c r="AI118" s="14"/>
      <c r="AJ118" s="14"/>
      <c r="AK118" s="14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3"/>
      <c r="BU118" s="23"/>
      <c r="BV118" s="23"/>
      <c r="BW118" s="23"/>
      <c r="BX118" s="23"/>
      <c r="BY118" s="23"/>
    </row>
    <row r="119" spans="1:79" s="1" customFormat="1" ht="14.25" x14ac:dyDescent="0.2">
      <c r="A119" s="10" t="s">
        <v>46</v>
      </c>
      <c r="AN119" s="11" t="s">
        <v>189</v>
      </c>
    </row>
    <row r="120" spans="1:79" s="9" customFormat="1" ht="12" customHeight="1" x14ac:dyDescent="0.2">
      <c r="A120" s="12" t="s">
        <v>24</v>
      </c>
      <c r="B120" s="13" t="s">
        <v>24</v>
      </c>
      <c r="C120" s="49" t="s">
        <v>190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50" t="s">
        <v>191</v>
      </c>
      <c r="O120" s="50"/>
      <c r="P120" s="50"/>
      <c r="Q120" s="44" t="s">
        <v>33</v>
      </c>
      <c r="R120" s="44"/>
      <c r="S120" s="44"/>
      <c r="T120" s="44"/>
      <c r="U120" s="44" t="s">
        <v>34</v>
      </c>
      <c r="V120" s="44"/>
      <c r="W120" s="44"/>
      <c r="X120" s="44"/>
      <c r="Y120" s="44"/>
      <c r="Z120" s="44"/>
      <c r="AA120" s="44"/>
      <c r="AB120" s="44"/>
      <c r="AC120" s="44"/>
      <c r="AD120" s="44" t="s">
        <v>35</v>
      </c>
      <c r="AE120" s="44"/>
      <c r="AF120" s="44"/>
      <c r="AG120" s="44"/>
      <c r="AH120" s="44"/>
      <c r="AI120" s="44"/>
      <c r="AJ120" s="44"/>
      <c r="AK120" s="44"/>
      <c r="AL120" s="44" t="s">
        <v>156</v>
      </c>
      <c r="AM120" s="44"/>
      <c r="AN120" s="44"/>
      <c r="AO120" s="51">
        <v>103.95</v>
      </c>
      <c r="AP120" s="51">
        <v>103.95</v>
      </c>
      <c r="AQ120" s="51">
        <v>103.95</v>
      </c>
      <c r="AR120" s="46">
        <v>290</v>
      </c>
      <c r="AS120" s="46">
        <v>290</v>
      </c>
      <c r="AT120" s="46">
        <v>290</v>
      </c>
      <c r="AU120" s="53" t="s">
        <v>237</v>
      </c>
      <c r="AV120" s="53">
        <v>302.5</v>
      </c>
      <c r="AW120" s="53">
        <v>302.5</v>
      </c>
      <c r="AX120" s="52" t="s">
        <v>39</v>
      </c>
      <c r="AY120" s="52"/>
      <c r="AZ120" s="52"/>
      <c r="BA120" s="54">
        <v>302.5</v>
      </c>
      <c r="BB120" s="54">
        <v>302.5</v>
      </c>
      <c r="BC120" s="54">
        <v>302.5</v>
      </c>
      <c r="BD120" s="54">
        <v>302.5</v>
      </c>
      <c r="BE120" s="48" t="s">
        <v>51</v>
      </c>
      <c r="BF120" s="48"/>
      <c r="BG120" s="48"/>
      <c r="BH120" s="48" t="s">
        <v>37</v>
      </c>
      <c r="BI120" s="48"/>
      <c r="BJ120" s="45">
        <f>500+100*(BA120-(133.94*LN(AO120)-441.465))/(35.3938*LN(AO120)-113.0057)</f>
        <v>737.46082024145744</v>
      </c>
      <c r="BK120" s="45">
        <v>59.3</v>
      </c>
      <c r="BL120" s="45">
        <v>59.3</v>
      </c>
      <c r="BM120" s="44" t="s">
        <v>52</v>
      </c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</row>
    <row r="121" spans="1:79" s="9" customFormat="1" ht="12" customHeight="1" x14ac:dyDescent="0.2">
      <c r="A121" s="12" t="s">
        <v>25</v>
      </c>
      <c r="B121" s="13" t="s">
        <v>25</v>
      </c>
      <c r="C121" s="49" t="s">
        <v>192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50" t="s">
        <v>73</v>
      </c>
      <c r="O121" s="50"/>
      <c r="P121" s="50"/>
      <c r="Q121" s="44" t="s">
        <v>33</v>
      </c>
      <c r="R121" s="44"/>
      <c r="S121" s="44"/>
      <c r="T121" s="44"/>
      <c r="U121" s="44" t="s">
        <v>180</v>
      </c>
      <c r="V121" s="44"/>
      <c r="W121" s="44"/>
      <c r="X121" s="44"/>
      <c r="Y121" s="44"/>
      <c r="Z121" s="44"/>
      <c r="AA121" s="44"/>
      <c r="AB121" s="44"/>
      <c r="AC121" s="44"/>
      <c r="AD121" s="44" t="s">
        <v>35</v>
      </c>
      <c r="AE121" s="44"/>
      <c r="AF121" s="44"/>
      <c r="AG121" s="44"/>
      <c r="AH121" s="44"/>
      <c r="AI121" s="44"/>
      <c r="AJ121" s="44"/>
      <c r="AK121" s="44"/>
      <c r="AL121" s="44" t="s">
        <v>161</v>
      </c>
      <c r="AM121" s="44"/>
      <c r="AN121" s="44"/>
      <c r="AO121" s="51">
        <v>94.7</v>
      </c>
      <c r="AP121" s="51">
        <v>94.7</v>
      </c>
      <c r="AQ121" s="51">
        <v>94.7</v>
      </c>
      <c r="AR121" s="46">
        <v>210</v>
      </c>
      <c r="AS121" s="46">
        <v>210</v>
      </c>
      <c r="AT121" s="46">
        <v>210</v>
      </c>
      <c r="AU121" s="46">
        <v>220</v>
      </c>
      <c r="AV121" s="46">
        <v>220</v>
      </c>
      <c r="AW121" s="46">
        <v>220</v>
      </c>
      <c r="AX121" s="46">
        <v>-225</v>
      </c>
      <c r="AY121" s="46">
        <v>-225</v>
      </c>
      <c r="AZ121" s="46">
        <v>-225</v>
      </c>
      <c r="BA121" s="47">
        <v>220</v>
      </c>
      <c r="BB121" s="47">
        <v>220</v>
      </c>
      <c r="BC121" s="47">
        <v>220</v>
      </c>
      <c r="BD121" s="47">
        <v>220</v>
      </c>
      <c r="BE121" s="48" t="s">
        <v>36</v>
      </c>
      <c r="BF121" s="48"/>
      <c r="BG121" s="48"/>
      <c r="BH121" s="48" t="s">
        <v>55</v>
      </c>
      <c r="BI121" s="48"/>
      <c r="BJ121" s="45">
        <f>500+100*(BA121-(133.94*LN(AO121)-441.465))/(35.3938*LN(AO121)-113.0057)</f>
        <v>608.07510552967381</v>
      </c>
      <c r="BK121" s="45">
        <v>59.3</v>
      </c>
      <c r="BL121" s="45">
        <v>59.3</v>
      </c>
      <c r="BM121" s="44" t="s">
        <v>181</v>
      </c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</row>
    <row r="122" spans="1:79" s="9" customFormat="1" ht="12" customHeight="1" x14ac:dyDescent="0.2">
      <c r="A122" s="12" t="s">
        <v>26</v>
      </c>
      <c r="B122" s="13" t="s">
        <v>26</v>
      </c>
      <c r="C122" s="49" t="s">
        <v>193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0" t="s">
        <v>184</v>
      </c>
      <c r="O122" s="50"/>
      <c r="P122" s="50"/>
      <c r="Q122" s="44" t="s">
        <v>42</v>
      </c>
      <c r="R122" s="44"/>
      <c r="S122" s="44"/>
      <c r="T122" s="44"/>
      <c r="U122" s="44" t="s">
        <v>166</v>
      </c>
      <c r="V122" s="44"/>
      <c r="W122" s="44"/>
      <c r="X122" s="44"/>
      <c r="Y122" s="44"/>
      <c r="Z122" s="44"/>
      <c r="AA122" s="44"/>
      <c r="AB122" s="44"/>
      <c r="AC122" s="44"/>
      <c r="AD122" s="44" t="s">
        <v>35</v>
      </c>
      <c r="AE122" s="44"/>
      <c r="AF122" s="44"/>
      <c r="AG122" s="44"/>
      <c r="AH122" s="44"/>
      <c r="AI122" s="44"/>
      <c r="AJ122" s="44"/>
      <c r="AK122" s="44"/>
      <c r="AL122" s="44" t="s">
        <v>153</v>
      </c>
      <c r="AM122" s="44"/>
      <c r="AN122" s="44"/>
      <c r="AO122" s="51">
        <v>101.4</v>
      </c>
      <c r="AP122" s="51">
        <v>101.4</v>
      </c>
      <c r="AQ122" s="51">
        <v>101.4</v>
      </c>
      <c r="AR122" s="46">
        <v>180</v>
      </c>
      <c r="AS122" s="46">
        <v>180</v>
      </c>
      <c r="AT122" s="46">
        <v>180</v>
      </c>
      <c r="AU122" s="46">
        <v>185</v>
      </c>
      <c r="AV122" s="46">
        <v>185</v>
      </c>
      <c r="AW122" s="46">
        <v>185</v>
      </c>
      <c r="AX122" s="46">
        <v>-190</v>
      </c>
      <c r="AY122" s="46">
        <v>-190</v>
      </c>
      <c r="AZ122" s="46">
        <v>-190</v>
      </c>
      <c r="BA122" s="47">
        <v>185</v>
      </c>
      <c r="BB122" s="47">
        <v>185</v>
      </c>
      <c r="BC122" s="47">
        <v>185</v>
      </c>
      <c r="BD122" s="47">
        <v>185</v>
      </c>
      <c r="BE122" s="48" t="s">
        <v>24</v>
      </c>
      <c r="BF122" s="48"/>
      <c r="BG122" s="48"/>
      <c r="BH122" s="48" t="s">
        <v>60</v>
      </c>
      <c r="BI122" s="48"/>
      <c r="BJ122" s="45">
        <f>500+100*(BA122-(133.94*LN(AO122)-441.465))/(35.3938*LN(AO122)-113.0057)</f>
        <v>515.424364482486</v>
      </c>
      <c r="BK122" s="45">
        <v>59.3</v>
      </c>
      <c r="BL122" s="45">
        <v>59.3</v>
      </c>
      <c r="BM122" s="44" t="s">
        <v>167</v>
      </c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</row>
    <row r="123" spans="1:79" s="9" customFormat="1" ht="12" customHeight="1" x14ac:dyDescent="0.2">
      <c r="A123" s="12" t="s">
        <v>50</v>
      </c>
      <c r="B123" s="13" t="s">
        <v>39</v>
      </c>
      <c r="C123" s="49" t="s">
        <v>194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 t="s">
        <v>184</v>
      </c>
      <c r="O123" s="50"/>
      <c r="P123" s="50"/>
      <c r="Q123" s="44" t="s">
        <v>33</v>
      </c>
      <c r="R123" s="44"/>
      <c r="S123" s="44"/>
      <c r="T123" s="44"/>
      <c r="U123" s="44" t="s">
        <v>195</v>
      </c>
      <c r="V123" s="44"/>
      <c r="W123" s="44"/>
      <c r="X123" s="44"/>
      <c r="Y123" s="44"/>
      <c r="Z123" s="44"/>
      <c r="AA123" s="44"/>
      <c r="AB123" s="44"/>
      <c r="AC123" s="44"/>
      <c r="AD123" s="44" t="s">
        <v>35</v>
      </c>
      <c r="AE123" s="44"/>
      <c r="AF123" s="44"/>
      <c r="AG123" s="44"/>
      <c r="AH123" s="44"/>
      <c r="AI123" s="44"/>
      <c r="AJ123" s="44"/>
      <c r="AK123" s="44"/>
      <c r="AL123" s="44" t="s">
        <v>37</v>
      </c>
      <c r="AM123" s="44"/>
      <c r="AN123" s="44"/>
      <c r="AO123" s="51">
        <v>95</v>
      </c>
      <c r="AP123" s="51">
        <v>95</v>
      </c>
      <c r="AQ123" s="51">
        <v>95</v>
      </c>
      <c r="AR123" s="46">
        <v>-240</v>
      </c>
      <c r="AS123" s="46">
        <v>-240</v>
      </c>
      <c r="AT123" s="46">
        <v>-240</v>
      </c>
      <c r="AU123" s="46">
        <v>-240</v>
      </c>
      <c r="AV123" s="46">
        <v>-240</v>
      </c>
      <c r="AW123" s="46">
        <v>-240</v>
      </c>
      <c r="AX123" s="46">
        <v>-240</v>
      </c>
      <c r="AY123" s="46">
        <v>-240</v>
      </c>
      <c r="AZ123" s="46">
        <v>-240</v>
      </c>
      <c r="BA123" s="47">
        <v>0</v>
      </c>
      <c r="BB123" s="47">
        <v>0</v>
      </c>
      <c r="BC123" s="47">
        <v>0</v>
      </c>
      <c r="BD123" s="47">
        <v>0</v>
      </c>
      <c r="BE123" s="48" t="s">
        <v>39</v>
      </c>
      <c r="BF123" s="48"/>
      <c r="BG123" s="48"/>
      <c r="BH123" s="48" t="s">
        <v>44</v>
      </c>
      <c r="BI123" s="48"/>
      <c r="BJ123" s="45">
        <v>0</v>
      </c>
      <c r="BK123" s="45">
        <v>0</v>
      </c>
      <c r="BL123" s="45">
        <v>0</v>
      </c>
      <c r="BM123" s="44" t="s">
        <v>196</v>
      </c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</row>
    <row r="124" spans="1:79" s="9" customFormat="1" ht="12" customHeight="1" x14ac:dyDescent="0.2">
      <c r="A124" s="12" t="s">
        <v>59</v>
      </c>
      <c r="B124" s="13" t="s">
        <v>39</v>
      </c>
      <c r="C124" s="49" t="s">
        <v>197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50" t="s">
        <v>198</v>
      </c>
      <c r="O124" s="50"/>
      <c r="P124" s="50"/>
      <c r="Q124" s="44" t="s">
        <v>42</v>
      </c>
      <c r="R124" s="44"/>
      <c r="S124" s="44"/>
      <c r="T124" s="44"/>
      <c r="U124" s="44" t="s">
        <v>175</v>
      </c>
      <c r="V124" s="44"/>
      <c r="W124" s="44"/>
      <c r="X124" s="44"/>
      <c r="Y124" s="44"/>
      <c r="Z124" s="44"/>
      <c r="AA124" s="44"/>
      <c r="AB124" s="44"/>
      <c r="AC124" s="44"/>
      <c r="AD124" s="44" t="s">
        <v>35</v>
      </c>
      <c r="AE124" s="44"/>
      <c r="AF124" s="44"/>
      <c r="AG124" s="44"/>
      <c r="AH124" s="44"/>
      <c r="AI124" s="44"/>
      <c r="AJ124" s="44"/>
      <c r="AK124" s="44"/>
      <c r="AL124" s="44" t="s">
        <v>118</v>
      </c>
      <c r="AM124" s="44"/>
      <c r="AN124" s="44"/>
      <c r="AO124" s="51">
        <v>103.85</v>
      </c>
      <c r="AP124" s="51">
        <v>103.85</v>
      </c>
      <c r="AQ124" s="51">
        <v>103.85</v>
      </c>
      <c r="AR124" s="46">
        <v>-210</v>
      </c>
      <c r="AS124" s="46">
        <v>-210</v>
      </c>
      <c r="AT124" s="46">
        <v>-210</v>
      </c>
      <c r="AU124" s="46">
        <v>-210</v>
      </c>
      <c r="AV124" s="46">
        <v>-210</v>
      </c>
      <c r="AW124" s="46">
        <v>-210</v>
      </c>
      <c r="AX124" s="46">
        <v>-210</v>
      </c>
      <c r="AY124" s="46">
        <v>-210</v>
      </c>
      <c r="AZ124" s="46">
        <v>-210</v>
      </c>
      <c r="BA124" s="47">
        <v>0</v>
      </c>
      <c r="BB124" s="47">
        <v>0</v>
      </c>
      <c r="BC124" s="47">
        <v>0</v>
      </c>
      <c r="BD124" s="47">
        <v>0</v>
      </c>
      <c r="BE124" s="48" t="s">
        <v>39</v>
      </c>
      <c r="BF124" s="48"/>
      <c r="BG124" s="48"/>
      <c r="BH124" s="48" t="s">
        <v>44</v>
      </c>
      <c r="BI124" s="48"/>
      <c r="BJ124" s="45">
        <v>0</v>
      </c>
      <c r="BK124" s="45">
        <v>0</v>
      </c>
      <c r="BL124" s="45">
        <v>0</v>
      </c>
      <c r="BM124" s="44" t="s">
        <v>199</v>
      </c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</row>
    <row r="125" spans="1:79" s="1" customFormat="1" ht="12" customHeight="1" x14ac:dyDescent="0.2">
      <c r="A125" s="14"/>
      <c r="B125" s="22"/>
      <c r="C125" s="22" t="s">
        <v>238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H125" s="14"/>
      <c r="AI125" s="14"/>
      <c r="AJ125" s="14"/>
      <c r="AK125" s="14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3"/>
      <c r="BU125" s="23"/>
      <c r="BV125" s="23"/>
      <c r="BW125" s="23"/>
      <c r="BX125" s="23"/>
      <c r="BY125" s="23"/>
    </row>
    <row r="126" spans="1:79" s="1" customFormat="1" ht="12" customHeight="1" x14ac:dyDescent="0.2">
      <c r="A126" s="14"/>
      <c r="B126" s="22"/>
      <c r="C126" s="22" t="s">
        <v>239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H126" s="14"/>
      <c r="AI126" s="14"/>
      <c r="AJ126" s="14"/>
      <c r="AK126" s="14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3"/>
      <c r="BU126" s="23"/>
      <c r="BV126" s="23"/>
      <c r="BW126" s="23"/>
      <c r="BX126" s="23"/>
      <c r="BY126" s="23"/>
    </row>
    <row r="127" spans="1:79" s="1" customFormat="1" ht="14.25" x14ac:dyDescent="0.2">
      <c r="A127" s="10" t="s">
        <v>46</v>
      </c>
      <c r="AN127" s="11" t="s">
        <v>200</v>
      </c>
    </row>
    <row r="128" spans="1:79" s="9" customFormat="1" ht="12" customHeight="1" x14ac:dyDescent="0.2">
      <c r="A128" s="12" t="s">
        <v>24</v>
      </c>
      <c r="B128" s="13" t="s">
        <v>24</v>
      </c>
      <c r="C128" s="49" t="s">
        <v>201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50" t="s">
        <v>202</v>
      </c>
      <c r="O128" s="50"/>
      <c r="P128" s="50"/>
      <c r="Q128" s="44" t="s">
        <v>24</v>
      </c>
      <c r="R128" s="44"/>
      <c r="S128" s="44"/>
      <c r="T128" s="44"/>
      <c r="U128" s="44" t="s">
        <v>34</v>
      </c>
      <c r="V128" s="44"/>
      <c r="W128" s="44"/>
      <c r="X128" s="44"/>
      <c r="Y128" s="44"/>
      <c r="Z128" s="44"/>
      <c r="AA128" s="44"/>
      <c r="AB128" s="44"/>
      <c r="AC128" s="44"/>
      <c r="AD128" s="44" t="s">
        <v>35</v>
      </c>
      <c r="AE128" s="44"/>
      <c r="AF128" s="44"/>
      <c r="AG128" s="44"/>
      <c r="AH128" s="44"/>
      <c r="AI128" s="44"/>
      <c r="AJ128" s="44"/>
      <c r="AK128" s="44"/>
      <c r="AL128" s="44" t="s">
        <v>203</v>
      </c>
      <c r="AM128" s="44"/>
      <c r="AN128" s="44"/>
      <c r="AO128" s="51">
        <v>114.13</v>
      </c>
      <c r="AP128" s="51">
        <v>114.13</v>
      </c>
      <c r="AQ128" s="51">
        <v>114.13</v>
      </c>
      <c r="AR128" s="46">
        <v>-265</v>
      </c>
      <c r="AS128" s="46">
        <v>-265</v>
      </c>
      <c r="AT128" s="46">
        <v>-265</v>
      </c>
      <c r="AU128" s="46">
        <v>265</v>
      </c>
      <c r="AV128" s="46">
        <v>265</v>
      </c>
      <c r="AW128" s="46">
        <v>265</v>
      </c>
      <c r="AX128" s="52" t="s">
        <v>39</v>
      </c>
      <c r="AY128" s="52"/>
      <c r="AZ128" s="52"/>
      <c r="BA128" s="47">
        <v>265</v>
      </c>
      <c r="BB128" s="47">
        <v>265</v>
      </c>
      <c r="BC128" s="47">
        <v>265</v>
      </c>
      <c r="BD128" s="47">
        <v>265</v>
      </c>
      <c r="BE128" s="48" t="s">
        <v>162</v>
      </c>
      <c r="BF128" s="48"/>
      <c r="BG128" s="48"/>
      <c r="BH128" s="48" t="s">
        <v>37</v>
      </c>
      <c r="BI128" s="48"/>
      <c r="BJ128" s="45">
        <f>500+100*(BA128-(133.94*LN(AO128)-441.465))/(35.3938*LN(AO128)-113.0057)</f>
        <v>631.60832749331939</v>
      </c>
      <c r="BK128" s="45">
        <v>59.3</v>
      </c>
      <c r="BL128" s="45">
        <v>59.3</v>
      </c>
      <c r="BM128" s="44" t="s">
        <v>52</v>
      </c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</row>
    <row r="129" spans="1:79" s="1" customFormat="1" ht="14.25" x14ac:dyDescent="0.2">
      <c r="A129" s="10" t="s">
        <v>46</v>
      </c>
      <c r="AN129" s="11" t="s">
        <v>204</v>
      </c>
    </row>
    <row r="130" spans="1:79" s="9" customFormat="1" ht="12" customHeight="1" x14ac:dyDescent="0.2">
      <c r="A130" s="12" t="s">
        <v>24</v>
      </c>
      <c r="B130" s="13" t="s">
        <v>24</v>
      </c>
      <c r="C130" s="49" t="s">
        <v>205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50" t="s">
        <v>58</v>
      </c>
      <c r="O130" s="50"/>
      <c r="P130" s="50"/>
      <c r="Q130" s="44" t="s">
        <v>33</v>
      </c>
      <c r="R130" s="44"/>
      <c r="S130" s="44"/>
      <c r="T130" s="44"/>
      <c r="U130" s="44" t="s">
        <v>166</v>
      </c>
      <c r="V130" s="44"/>
      <c r="W130" s="44"/>
      <c r="X130" s="44"/>
      <c r="Y130" s="44"/>
      <c r="Z130" s="44"/>
      <c r="AA130" s="44"/>
      <c r="AB130" s="44"/>
      <c r="AC130" s="44"/>
      <c r="AD130" s="44" t="s">
        <v>35</v>
      </c>
      <c r="AE130" s="44"/>
      <c r="AF130" s="44"/>
      <c r="AG130" s="44"/>
      <c r="AH130" s="44"/>
      <c r="AI130" s="44"/>
      <c r="AJ130" s="44"/>
      <c r="AK130" s="44"/>
      <c r="AL130" s="44" t="s">
        <v>206</v>
      </c>
      <c r="AM130" s="44"/>
      <c r="AN130" s="44"/>
      <c r="AO130" s="51">
        <v>141.44999999999999</v>
      </c>
      <c r="AP130" s="51">
        <v>141.44999999999999</v>
      </c>
      <c r="AQ130" s="51">
        <v>141.44999999999999</v>
      </c>
      <c r="AR130" s="46">
        <v>285</v>
      </c>
      <c r="AS130" s="46">
        <v>285</v>
      </c>
      <c r="AT130" s="46">
        <v>285</v>
      </c>
      <c r="AU130" s="46">
        <v>-300</v>
      </c>
      <c r="AV130" s="46">
        <v>-300</v>
      </c>
      <c r="AW130" s="46">
        <v>-300</v>
      </c>
      <c r="AX130" s="46">
        <v>-300</v>
      </c>
      <c r="AY130" s="46">
        <v>-300</v>
      </c>
      <c r="AZ130" s="46">
        <v>-300</v>
      </c>
      <c r="BA130" s="47">
        <v>285</v>
      </c>
      <c r="BB130" s="47">
        <v>285</v>
      </c>
      <c r="BC130" s="47">
        <v>285</v>
      </c>
      <c r="BD130" s="47">
        <v>285</v>
      </c>
      <c r="BE130" s="48" t="s">
        <v>51</v>
      </c>
      <c r="BF130" s="48"/>
      <c r="BG130" s="48"/>
      <c r="BH130" s="48" t="s">
        <v>37</v>
      </c>
      <c r="BI130" s="48"/>
      <c r="BJ130" s="45">
        <f>500+100*(BA130-(133.94*LN(AO130)-441.465))/(35.3938*LN(AO130)-113.0057)</f>
        <v>601.50783546053913</v>
      </c>
      <c r="BK130" s="45">
        <v>59.3</v>
      </c>
      <c r="BL130" s="45">
        <v>59.3</v>
      </c>
      <c r="BM130" s="44" t="s">
        <v>71</v>
      </c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</row>
    <row r="131" spans="1:79" s="9" customFormat="1" ht="12" customHeight="1" x14ac:dyDescent="0.2">
      <c r="A131" s="12" t="s">
        <v>25</v>
      </c>
      <c r="B131" s="13" t="s">
        <v>39</v>
      </c>
      <c r="C131" s="49" t="s">
        <v>207</v>
      </c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50" t="s">
        <v>73</v>
      </c>
      <c r="O131" s="50"/>
      <c r="P131" s="50"/>
      <c r="Q131" s="44" t="s">
        <v>42</v>
      </c>
      <c r="R131" s="44"/>
      <c r="S131" s="44"/>
      <c r="T131" s="44"/>
      <c r="U131" s="44" t="s">
        <v>74</v>
      </c>
      <c r="V131" s="44"/>
      <c r="W131" s="44"/>
      <c r="X131" s="44"/>
      <c r="Y131" s="44"/>
      <c r="Z131" s="44"/>
      <c r="AA131" s="44"/>
      <c r="AB131" s="44"/>
      <c r="AC131" s="44"/>
      <c r="AD131" s="44" t="s">
        <v>35</v>
      </c>
      <c r="AE131" s="44"/>
      <c r="AF131" s="44"/>
      <c r="AG131" s="44"/>
      <c r="AH131" s="44"/>
      <c r="AI131" s="44"/>
      <c r="AJ131" s="44"/>
      <c r="AK131" s="44"/>
      <c r="AL131" s="44" t="s">
        <v>208</v>
      </c>
      <c r="AM131" s="44"/>
      <c r="AN131" s="44"/>
      <c r="AO131" s="51">
        <v>135.94999999999999</v>
      </c>
      <c r="AP131" s="51">
        <v>135.94999999999999</v>
      </c>
      <c r="AQ131" s="51">
        <v>135.94999999999999</v>
      </c>
      <c r="AR131" s="46">
        <v>-200</v>
      </c>
      <c r="AS131" s="46">
        <v>-200</v>
      </c>
      <c r="AT131" s="46">
        <v>-200</v>
      </c>
      <c r="AU131" s="46">
        <v>-205</v>
      </c>
      <c r="AV131" s="46">
        <v>-205</v>
      </c>
      <c r="AW131" s="46">
        <v>-205</v>
      </c>
      <c r="AX131" s="46">
        <v>-205</v>
      </c>
      <c r="AY131" s="46">
        <v>-205</v>
      </c>
      <c r="AZ131" s="46">
        <v>-205</v>
      </c>
      <c r="BA131" s="47">
        <v>0</v>
      </c>
      <c r="BB131" s="47">
        <v>0</v>
      </c>
      <c r="BC131" s="47">
        <v>0</v>
      </c>
      <c r="BD131" s="47">
        <v>0</v>
      </c>
      <c r="BE131" s="48" t="s">
        <v>39</v>
      </c>
      <c r="BF131" s="48"/>
      <c r="BG131" s="48"/>
      <c r="BH131" s="48" t="s">
        <v>76</v>
      </c>
      <c r="BI131" s="48"/>
      <c r="BJ131" s="45">
        <v>0</v>
      </c>
      <c r="BK131" s="45">
        <v>0</v>
      </c>
      <c r="BL131" s="45">
        <v>0</v>
      </c>
      <c r="BM131" s="44" t="s">
        <v>209</v>
      </c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</row>
    <row r="132" spans="1:79" s="1" customFormat="1" ht="3.75" customHeight="1" x14ac:dyDescent="0.2"/>
    <row r="133" spans="1:79" s="1" customFormat="1" ht="12" customHeight="1" x14ac:dyDescent="0.2">
      <c r="A133" s="14"/>
      <c r="B133" s="15" t="s">
        <v>94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H133" s="14"/>
      <c r="AI133" s="14"/>
      <c r="AJ133" s="14"/>
      <c r="AK133" s="14"/>
      <c r="AL133" s="15" t="s">
        <v>95</v>
      </c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6"/>
      <c r="BU133" s="16"/>
      <c r="BV133" s="16"/>
      <c r="BW133" s="16"/>
      <c r="BX133" s="16"/>
      <c r="BY133" s="16"/>
    </row>
    <row r="134" spans="1:79" s="1" customFormat="1" ht="12" customHeight="1" x14ac:dyDescent="0.2">
      <c r="A134" s="14"/>
      <c r="B134" s="15" t="s">
        <v>96</v>
      </c>
      <c r="C134" s="15"/>
      <c r="D134" s="15"/>
      <c r="E134" s="15"/>
      <c r="F134" s="15"/>
      <c r="G134" s="15"/>
      <c r="H134" s="15"/>
      <c r="I134" s="16"/>
      <c r="J134" s="16"/>
      <c r="K134" s="16"/>
      <c r="L134" s="16"/>
      <c r="M134" s="16"/>
      <c r="N134" s="16"/>
      <c r="O134" s="16" t="s">
        <v>97</v>
      </c>
      <c r="P134" s="16"/>
      <c r="Q134" s="16"/>
      <c r="R134" s="16"/>
      <c r="S134" s="15" t="s">
        <v>35</v>
      </c>
      <c r="T134" s="16"/>
      <c r="U134" s="16"/>
      <c r="V134" s="16"/>
      <c r="W134" s="16"/>
      <c r="X134" s="16"/>
      <c r="Y134" s="16"/>
      <c r="Z134" s="16"/>
      <c r="AA134" s="14"/>
      <c r="AB134" s="14"/>
      <c r="AC134" s="14"/>
      <c r="AD134" s="14"/>
      <c r="AE134" s="14"/>
      <c r="AF134" s="16"/>
      <c r="AH134" s="14"/>
      <c r="AI134" s="14"/>
      <c r="AJ134" s="14"/>
      <c r="AK134" s="14"/>
      <c r="AL134" s="40" t="s">
        <v>98</v>
      </c>
      <c r="AM134" s="40"/>
      <c r="AN134" s="40"/>
      <c r="AO134" s="40"/>
      <c r="AP134" s="40"/>
      <c r="AQ134" s="15" t="s">
        <v>210</v>
      </c>
      <c r="AR134" s="15"/>
      <c r="AS134" s="15"/>
      <c r="AT134" s="15"/>
      <c r="AU134" s="15"/>
      <c r="AV134" s="15"/>
      <c r="AW134" s="15"/>
      <c r="AX134" s="16"/>
      <c r="AY134" s="16"/>
      <c r="AZ134" s="16"/>
      <c r="BA134" s="16"/>
      <c r="BB134" s="16"/>
      <c r="BC134" s="16"/>
      <c r="BD134" s="16" t="s">
        <v>97</v>
      </c>
      <c r="BE134" s="16"/>
      <c r="BF134" s="16"/>
      <c r="BG134" s="16"/>
      <c r="BH134" s="15" t="s">
        <v>35</v>
      </c>
      <c r="BI134" s="16"/>
      <c r="BJ134" s="16"/>
      <c r="BK134" s="16"/>
      <c r="BL134" s="16"/>
      <c r="BM134" s="16"/>
      <c r="BN134" s="16"/>
      <c r="BO134" s="16"/>
      <c r="BP134" s="16"/>
      <c r="BQ134" s="41"/>
      <c r="BR134" s="41"/>
      <c r="BS134" s="41"/>
      <c r="BT134" s="41"/>
      <c r="BU134" s="41"/>
      <c r="BV134" s="41"/>
      <c r="BW134" s="41"/>
      <c r="BX134" s="41"/>
      <c r="BY134" s="41"/>
      <c r="BZ134" s="16"/>
    </row>
    <row r="135" spans="1:79" s="1" customFormat="1" ht="12" customHeight="1" x14ac:dyDescent="0.2">
      <c r="A135" s="14"/>
      <c r="B135" s="15" t="s">
        <v>99</v>
      </c>
      <c r="C135" s="15"/>
      <c r="D135" s="15"/>
      <c r="E135" s="15"/>
      <c r="F135" s="15"/>
      <c r="G135" s="15"/>
      <c r="H135" s="15"/>
      <c r="I135" s="16"/>
      <c r="J135" s="16"/>
      <c r="K135" s="16"/>
      <c r="L135" s="16"/>
      <c r="M135" s="16"/>
      <c r="N135" s="16"/>
      <c r="O135" s="16" t="s">
        <v>97</v>
      </c>
      <c r="P135" s="16"/>
      <c r="Q135" s="16"/>
      <c r="R135" s="16"/>
      <c r="S135" s="15" t="s">
        <v>35</v>
      </c>
      <c r="T135" s="16"/>
      <c r="U135" s="16"/>
      <c r="V135" s="16"/>
      <c r="W135" s="16"/>
      <c r="X135" s="16"/>
      <c r="Y135" s="16"/>
      <c r="Z135" s="16"/>
      <c r="AA135" s="14"/>
      <c r="AB135" s="14"/>
      <c r="AC135" s="14"/>
      <c r="AD135" s="14"/>
      <c r="AE135" s="14"/>
      <c r="AF135" s="16"/>
      <c r="AH135" s="14"/>
      <c r="AI135" s="14"/>
      <c r="AJ135" s="14"/>
      <c r="AK135" s="14"/>
      <c r="AL135" s="40" t="s">
        <v>101</v>
      </c>
      <c r="AM135" s="40"/>
      <c r="AN135" s="40"/>
      <c r="AO135" s="40"/>
      <c r="AP135" s="40"/>
      <c r="AQ135" s="15" t="s">
        <v>31</v>
      </c>
      <c r="AR135" s="15"/>
      <c r="AS135" s="15"/>
      <c r="AT135" s="15"/>
      <c r="AU135" s="15"/>
      <c r="AV135" s="15"/>
      <c r="AW135" s="15"/>
      <c r="AX135" s="16"/>
      <c r="AY135" s="16"/>
      <c r="AZ135" s="16"/>
      <c r="BA135" s="16"/>
      <c r="BB135" s="16"/>
      <c r="BC135" s="16"/>
      <c r="BD135" s="16" t="s">
        <v>97</v>
      </c>
      <c r="BE135" s="16"/>
      <c r="BF135" s="16"/>
      <c r="BG135" s="16"/>
      <c r="BH135" s="15" t="s">
        <v>35</v>
      </c>
      <c r="BI135" s="16"/>
      <c r="BJ135" s="16"/>
      <c r="BK135" s="16"/>
      <c r="BL135" s="16"/>
      <c r="BM135" s="16"/>
      <c r="BN135" s="16"/>
      <c r="BO135" s="16"/>
      <c r="BP135" s="16"/>
      <c r="BQ135" s="41"/>
      <c r="BR135" s="41"/>
      <c r="BS135" s="41"/>
      <c r="BT135" s="41"/>
      <c r="BU135" s="41"/>
      <c r="BV135" s="41"/>
      <c r="BW135" s="41"/>
      <c r="BX135" s="41"/>
      <c r="BY135" s="41"/>
      <c r="BZ135" s="16"/>
    </row>
    <row r="136" spans="1:79" s="1" customFormat="1" ht="12" customHeight="1" x14ac:dyDescent="0.2">
      <c r="A136" s="14"/>
      <c r="B136" s="15" t="s">
        <v>46</v>
      </c>
      <c r="C136" s="15"/>
      <c r="D136" s="15"/>
      <c r="E136" s="15"/>
      <c r="F136" s="15"/>
      <c r="G136" s="15"/>
      <c r="H136" s="15"/>
      <c r="I136" s="16"/>
      <c r="J136" s="16"/>
      <c r="K136" s="16"/>
      <c r="L136" s="16"/>
      <c r="M136" s="16"/>
      <c r="N136" s="16"/>
      <c r="O136" s="16" t="s">
        <v>46</v>
      </c>
      <c r="P136" s="16"/>
      <c r="Q136" s="16"/>
      <c r="R136" s="16"/>
      <c r="S136" s="15" t="s">
        <v>46</v>
      </c>
      <c r="T136" s="16"/>
      <c r="U136" s="16"/>
      <c r="V136" s="16"/>
      <c r="W136" s="16"/>
      <c r="X136" s="16"/>
      <c r="Y136" s="16"/>
      <c r="Z136" s="16"/>
      <c r="AA136" s="14"/>
      <c r="AB136" s="14"/>
      <c r="AC136" s="14"/>
      <c r="AD136" s="14"/>
      <c r="AE136" s="14"/>
      <c r="AF136" s="16"/>
      <c r="AH136" s="14"/>
      <c r="AI136" s="14"/>
      <c r="AJ136" s="14"/>
      <c r="AK136" s="14"/>
      <c r="AL136" s="40" t="s">
        <v>101</v>
      </c>
      <c r="AM136" s="40"/>
      <c r="AN136" s="40"/>
      <c r="AO136" s="40"/>
      <c r="AP136" s="40"/>
      <c r="AQ136" s="15" t="s">
        <v>102</v>
      </c>
      <c r="AR136" s="15"/>
      <c r="AS136" s="15"/>
      <c r="AT136" s="15"/>
      <c r="AU136" s="15"/>
      <c r="AV136" s="15"/>
      <c r="AW136" s="15"/>
      <c r="AX136" s="16"/>
      <c r="AY136" s="16"/>
      <c r="AZ136" s="16"/>
      <c r="BA136" s="16"/>
      <c r="BB136" s="16"/>
      <c r="BC136" s="16"/>
      <c r="BD136" s="16" t="s">
        <v>97</v>
      </c>
      <c r="BE136" s="16"/>
      <c r="BF136" s="16"/>
      <c r="BG136" s="16"/>
      <c r="BH136" s="15" t="s">
        <v>103</v>
      </c>
      <c r="BI136" s="16"/>
      <c r="BJ136" s="16"/>
      <c r="BK136" s="16"/>
      <c r="BL136" s="16"/>
      <c r="BM136" s="16"/>
      <c r="BN136" s="16"/>
      <c r="BO136" s="16"/>
      <c r="BP136" s="16"/>
      <c r="BQ136" s="41"/>
      <c r="BR136" s="41"/>
      <c r="BS136" s="41"/>
      <c r="BT136" s="41"/>
      <c r="BU136" s="41"/>
      <c r="BV136" s="41"/>
      <c r="BW136" s="41"/>
      <c r="BX136" s="41"/>
      <c r="BY136" s="41"/>
      <c r="BZ136" s="16"/>
    </row>
    <row r="137" spans="1:79" s="1" customFormat="1" ht="12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40" t="s">
        <v>105</v>
      </c>
      <c r="AM137" s="40"/>
      <c r="AN137" s="40"/>
      <c r="AO137" s="40"/>
      <c r="AP137" s="40"/>
      <c r="AQ137" s="15" t="s">
        <v>211</v>
      </c>
      <c r="AR137" s="15"/>
      <c r="AS137" s="15"/>
      <c r="AT137" s="15"/>
      <c r="AU137" s="15"/>
      <c r="AV137" s="15"/>
      <c r="AW137" s="15"/>
      <c r="AX137" s="16"/>
      <c r="AY137" s="16"/>
      <c r="AZ137" s="16"/>
      <c r="BA137" s="16"/>
      <c r="BB137" s="16"/>
      <c r="BC137" s="16"/>
      <c r="BD137" s="16" t="s">
        <v>107</v>
      </c>
      <c r="BE137" s="16"/>
      <c r="BF137" s="16"/>
      <c r="BG137" s="16"/>
      <c r="BH137" s="15" t="s">
        <v>35</v>
      </c>
      <c r="BI137" s="16"/>
      <c r="BJ137" s="16"/>
      <c r="BK137" s="16"/>
      <c r="BL137" s="16"/>
      <c r="BM137" s="16"/>
      <c r="BN137" s="16"/>
      <c r="BO137" s="16"/>
      <c r="BP137" s="16"/>
      <c r="BQ137" s="41"/>
      <c r="BR137" s="41"/>
      <c r="BS137" s="41"/>
      <c r="BT137" s="41"/>
      <c r="BU137" s="41"/>
      <c r="BV137" s="41"/>
      <c r="BW137" s="41"/>
      <c r="BX137" s="41"/>
      <c r="BY137" s="41"/>
      <c r="BZ137" s="16"/>
    </row>
    <row r="138" spans="1:79" s="1" customFormat="1" ht="12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30" t="s">
        <v>243</v>
      </c>
      <c r="AM138" s="30"/>
      <c r="AN138" s="30"/>
      <c r="AO138" s="30"/>
      <c r="AP138" s="30"/>
      <c r="AQ138" s="24" t="s">
        <v>247</v>
      </c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 t="s">
        <v>245</v>
      </c>
      <c r="BE138" s="25"/>
      <c r="BF138" s="25"/>
      <c r="BG138" s="25"/>
      <c r="BH138" s="24" t="s">
        <v>35</v>
      </c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</row>
    <row r="139" spans="1:79" s="1" customFormat="1" ht="14.25" x14ac:dyDescent="0.2">
      <c r="Q139" s="33" t="s">
        <v>108</v>
      </c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</row>
    <row r="140" spans="1:79" s="1" customFormat="1" ht="15.75" customHeight="1" x14ac:dyDescent="0.2">
      <c r="Q140" s="42"/>
      <c r="R140" s="42"/>
      <c r="S140" s="42"/>
      <c r="T140" s="43" t="s">
        <v>109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 t="s">
        <v>230</v>
      </c>
      <c r="AP140" s="43"/>
      <c r="AQ140" s="43"/>
      <c r="AR140" s="43"/>
      <c r="AS140" s="43"/>
      <c r="AT140" s="43"/>
      <c r="AU140" s="43"/>
      <c r="AV140" s="43"/>
      <c r="AW140" s="43"/>
      <c r="AX140" s="43" t="s">
        <v>110</v>
      </c>
      <c r="AY140" s="43"/>
      <c r="AZ140" s="43"/>
      <c r="BA140" s="43"/>
      <c r="BB140" s="43"/>
      <c r="BC140" s="43"/>
      <c r="BD140" s="43"/>
      <c r="BE140" s="43" t="s">
        <v>111</v>
      </c>
      <c r="BF140" s="43"/>
      <c r="BG140" s="43"/>
      <c r="BH140" s="43"/>
      <c r="BI140" s="43"/>
      <c r="BJ140" s="43"/>
    </row>
    <row r="141" spans="1:79" s="1" customFormat="1" ht="15.75" customHeight="1" x14ac:dyDescent="0.2">
      <c r="Q141" s="36">
        <v>1</v>
      </c>
      <c r="R141" s="36"/>
      <c r="S141" s="36"/>
      <c r="T141" s="37" t="s">
        <v>169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6">
        <v>754.59</v>
      </c>
      <c r="AP141" s="36"/>
      <c r="AQ141" s="36"/>
      <c r="AR141" s="36"/>
      <c r="AS141" s="36"/>
      <c r="AT141" s="36"/>
      <c r="AU141" s="36"/>
      <c r="AV141" s="36"/>
      <c r="AW141" s="36"/>
      <c r="AX141" s="36" t="s">
        <v>214</v>
      </c>
      <c r="AY141" s="36"/>
      <c r="AZ141" s="36"/>
      <c r="BA141" s="36"/>
      <c r="BB141" s="36"/>
      <c r="BC141" s="36"/>
      <c r="BD141" s="36"/>
      <c r="BE141" s="38" t="s">
        <v>215</v>
      </c>
      <c r="BF141" s="38"/>
      <c r="BG141" s="38"/>
      <c r="BH141" s="38"/>
      <c r="BI141" s="38"/>
      <c r="BJ141" s="38"/>
    </row>
    <row r="142" spans="1:79" s="1" customFormat="1" ht="15" x14ac:dyDescent="0.2">
      <c r="Q142" s="36">
        <v>2</v>
      </c>
      <c r="R142" s="36"/>
      <c r="S142" s="36"/>
      <c r="T142" s="37" t="s">
        <v>190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6">
        <v>737.46</v>
      </c>
      <c r="AP142" s="36"/>
      <c r="AQ142" s="36"/>
      <c r="AR142" s="36"/>
      <c r="AS142" s="36"/>
      <c r="AT142" s="36"/>
      <c r="AU142" s="36"/>
      <c r="AV142" s="36"/>
      <c r="AW142" s="36"/>
      <c r="AX142" s="36" t="s">
        <v>212</v>
      </c>
      <c r="AY142" s="36"/>
      <c r="AZ142" s="36"/>
      <c r="BA142" s="36"/>
      <c r="BB142" s="36"/>
      <c r="BC142" s="36"/>
      <c r="BD142" s="36"/>
      <c r="BE142" s="38" t="s">
        <v>213</v>
      </c>
      <c r="BF142" s="38"/>
      <c r="BG142" s="38"/>
      <c r="BH142" s="38"/>
      <c r="BI142" s="38"/>
      <c r="BJ142" s="38"/>
    </row>
    <row r="143" spans="1:79" s="1" customFormat="1" ht="15" x14ac:dyDescent="0.2">
      <c r="Q143" s="36">
        <v>3</v>
      </c>
      <c r="R143" s="36"/>
      <c r="S143" s="36"/>
      <c r="T143" s="37" t="s">
        <v>151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6">
        <v>727.58</v>
      </c>
      <c r="AP143" s="36"/>
      <c r="AQ143" s="36"/>
      <c r="AR143" s="36"/>
      <c r="AS143" s="36"/>
      <c r="AT143" s="36"/>
      <c r="AU143" s="36"/>
      <c r="AV143" s="36"/>
      <c r="AW143" s="36"/>
      <c r="AX143" s="36" t="s">
        <v>216</v>
      </c>
      <c r="AY143" s="36"/>
      <c r="AZ143" s="36"/>
      <c r="BA143" s="36"/>
      <c r="BB143" s="36"/>
      <c r="BC143" s="36"/>
      <c r="BD143" s="36"/>
      <c r="BE143" s="38" t="s">
        <v>217</v>
      </c>
      <c r="BF143" s="38"/>
      <c r="BG143" s="38"/>
      <c r="BH143" s="38"/>
      <c r="BI143" s="38"/>
      <c r="BJ143" s="38"/>
    </row>
    <row r="144" spans="1:79" s="1" customFormat="1" x14ac:dyDescent="0.2"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</row>
    <row r="145" spans="1:79" s="1" customFormat="1" ht="14.25" x14ac:dyDescent="0.2">
      <c r="A145" s="33" t="s">
        <v>119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</row>
    <row r="146" spans="1:79" s="1" customFormat="1" ht="7.5" customHeight="1" x14ac:dyDescent="0.2">
      <c r="A146" s="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</row>
    <row r="147" spans="1:79" s="1" customFormat="1" ht="15" x14ac:dyDescent="0.2">
      <c r="B147" s="34" t="s">
        <v>24</v>
      </c>
      <c r="C147" s="34"/>
      <c r="D147" s="32" t="s">
        <v>120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 t="s">
        <v>218</v>
      </c>
      <c r="T147" s="32"/>
      <c r="U147" s="31" t="s">
        <v>122</v>
      </c>
      <c r="V147" s="31"/>
      <c r="W147" s="32" t="s">
        <v>219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5"/>
      <c r="AJ147" s="35"/>
      <c r="AK147" s="35"/>
      <c r="AL147" s="35"/>
      <c r="AM147" s="35"/>
      <c r="AO147" s="34" t="s">
        <v>65</v>
      </c>
      <c r="AP147" s="34"/>
      <c r="AQ147" s="32" t="s">
        <v>127</v>
      </c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 t="s">
        <v>55</v>
      </c>
      <c r="BG147" s="32"/>
      <c r="BH147" s="31" t="s">
        <v>122</v>
      </c>
      <c r="BI147" s="31"/>
      <c r="BJ147" s="32" t="s">
        <v>55</v>
      </c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5"/>
      <c r="BW147" s="35"/>
      <c r="BX147" s="35"/>
      <c r="BY147" s="35"/>
      <c r="BZ147" s="35"/>
    </row>
    <row r="148" spans="1:79" s="1" customFormat="1" ht="15" x14ac:dyDescent="0.2">
      <c r="B148" s="34" t="s">
        <v>25</v>
      </c>
      <c r="C148" s="34"/>
      <c r="D148" s="32" t="s">
        <v>220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 t="s">
        <v>121</v>
      </c>
      <c r="T148" s="32"/>
      <c r="U148" s="31" t="s">
        <v>122</v>
      </c>
      <c r="V148" s="31"/>
      <c r="W148" s="32" t="s">
        <v>221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5"/>
      <c r="AJ148" s="35"/>
      <c r="AK148" s="35"/>
      <c r="AL148" s="35"/>
      <c r="AM148" s="35"/>
      <c r="AO148" s="34" t="s">
        <v>88</v>
      </c>
      <c r="AP148" s="34"/>
      <c r="AQ148" s="32" t="s">
        <v>222</v>
      </c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 t="s">
        <v>60</v>
      </c>
      <c r="BG148" s="32"/>
      <c r="BH148" s="31" t="s">
        <v>122</v>
      </c>
      <c r="BI148" s="31"/>
      <c r="BJ148" s="32" t="s">
        <v>223</v>
      </c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5"/>
      <c r="BW148" s="35"/>
      <c r="BX148" s="35"/>
      <c r="BY148" s="35"/>
      <c r="BZ148" s="35"/>
    </row>
    <row r="149" spans="1:79" s="1" customFormat="1" ht="15" x14ac:dyDescent="0.2">
      <c r="B149" s="34" t="s">
        <v>26</v>
      </c>
      <c r="C149" s="34"/>
      <c r="D149" s="32" t="s">
        <v>224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 t="s">
        <v>203</v>
      </c>
      <c r="T149" s="32"/>
      <c r="U149" s="31" t="s">
        <v>122</v>
      </c>
      <c r="V149" s="31"/>
      <c r="W149" s="32" t="s">
        <v>225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5"/>
      <c r="AJ149" s="35"/>
      <c r="AK149" s="35"/>
      <c r="AL149" s="35"/>
      <c r="AM149" s="35"/>
      <c r="AO149" s="34" t="s">
        <v>60</v>
      </c>
      <c r="AP149" s="34"/>
      <c r="AQ149" s="32" t="s">
        <v>125</v>
      </c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 t="s">
        <v>88</v>
      </c>
      <c r="BG149" s="32"/>
      <c r="BH149" s="31" t="s">
        <v>122</v>
      </c>
      <c r="BI149" s="31"/>
      <c r="BJ149" s="32" t="s">
        <v>88</v>
      </c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5"/>
      <c r="BW149" s="35"/>
      <c r="BX149" s="35"/>
      <c r="BY149" s="35"/>
      <c r="BZ149" s="35"/>
    </row>
    <row r="150" spans="1:79" s="1" customFormat="1" ht="15" x14ac:dyDescent="0.2">
      <c r="B150" s="34" t="s">
        <v>50</v>
      </c>
      <c r="C150" s="34"/>
      <c r="D150" s="32" t="s">
        <v>123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 t="s">
        <v>37</v>
      </c>
      <c r="T150" s="32"/>
      <c r="U150" s="31" t="s">
        <v>122</v>
      </c>
      <c r="V150" s="31"/>
      <c r="W150" s="32" t="s">
        <v>37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5"/>
      <c r="AJ150" s="35"/>
      <c r="AK150" s="35"/>
      <c r="AL150" s="35"/>
      <c r="AM150" s="35"/>
      <c r="AO150" s="34" t="s">
        <v>55</v>
      </c>
      <c r="AP150" s="34"/>
      <c r="AQ150" s="32" t="s">
        <v>226</v>
      </c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 t="s">
        <v>50</v>
      </c>
      <c r="BG150" s="32"/>
      <c r="BH150" s="31" t="s">
        <v>122</v>
      </c>
      <c r="BI150" s="31"/>
      <c r="BJ150" s="32" t="s">
        <v>50</v>
      </c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5"/>
      <c r="BW150" s="35"/>
      <c r="BX150" s="35"/>
      <c r="BY150" s="35"/>
      <c r="BZ150" s="35"/>
    </row>
    <row r="151" spans="1:79" s="1" customFormat="1" ht="15" x14ac:dyDescent="0.2">
      <c r="B151" s="34" t="s">
        <v>59</v>
      </c>
      <c r="C151" s="34"/>
      <c r="D151" s="32" t="s">
        <v>227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 t="s">
        <v>55</v>
      </c>
      <c r="T151" s="32"/>
      <c r="U151" s="31" t="s">
        <v>122</v>
      </c>
      <c r="V151" s="31"/>
      <c r="W151" s="32" t="s">
        <v>55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5"/>
      <c r="AJ151" s="35"/>
      <c r="AK151" s="35"/>
      <c r="AL151" s="35"/>
      <c r="AM151" s="35"/>
      <c r="AO151" s="34" t="s">
        <v>39</v>
      </c>
      <c r="AP151" s="34"/>
      <c r="AQ151" s="32" t="s">
        <v>228</v>
      </c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 t="s">
        <v>44</v>
      </c>
      <c r="BG151" s="32"/>
      <c r="BH151" s="31" t="s">
        <v>122</v>
      </c>
      <c r="BI151" s="31"/>
      <c r="BJ151" s="32" t="s">
        <v>44</v>
      </c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5"/>
      <c r="BW151" s="35"/>
      <c r="BX151" s="35"/>
      <c r="BY151" s="35"/>
      <c r="BZ151" s="35"/>
    </row>
    <row r="152" spans="1:79" s="1" customFormat="1" ht="12" customHeight="1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1:79" s="1" customFormat="1" ht="14.25" x14ac:dyDescent="0.2">
      <c r="A153" s="33" t="s">
        <v>128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</row>
    <row r="154" spans="1:79" s="1" customFormat="1" ht="8.25" customHeight="1" x14ac:dyDescent="0.2"/>
    <row r="155" spans="1:79" s="1" customFormat="1" ht="15" x14ac:dyDescent="0.2">
      <c r="J155" s="31" t="s">
        <v>24</v>
      </c>
      <c r="K155" s="31"/>
      <c r="L155" s="31"/>
      <c r="M155" s="32" t="s">
        <v>129</v>
      </c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 t="s">
        <v>130</v>
      </c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 t="s">
        <v>97</v>
      </c>
      <c r="BD155" s="32"/>
      <c r="BE155" s="32"/>
      <c r="BF155" s="32"/>
      <c r="BG155" s="32" t="s">
        <v>35</v>
      </c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</row>
    <row r="156" spans="1:79" s="1" customFormat="1" ht="15" x14ac:dyDescent="0.2">
      <c r="J156" s="31" t="s">
        <v>25</v>
      </c>
      <c r="K156" s="31"/>
      <c r="L156" s="31"/>
      <c r="M156" s="32" t="s">
        <v>131</v>
      </c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 t="s">
        <v>132</v>
      </c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 t="s">
        <v>97</v>
      </c>
      <c r="BD156" s="32"/>
      <c r="BE156" s="32"/>
      <c r="BF156" s="32"/>
      <c r="BG156" s="32" t="s">
        <v>35</v>
      </c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</row>
    <row r="157" spans="1:79" s="1" customFormat="1" ht="15" x14ac:dyDescent="0.2">
      <c r="J157" s="31" t="s">
        <v>26</v>
      </c>
      <c r="K157" s="31"/>
      <c r="L157" s="31"/>
      <c r="M157" s="32" t="s">
        <v>96</v>
      </c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 t="s">
        <v>133</v>
      </c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 t="s">
        <v>97</v>
      </c>
      <c r="BD157" s="32"/>
      <c r="BE157" s="32"/>
      <c r="BF157" s="32"/>
      <c r="BG157" s="32" t="s">
        <v>35</v>
      </c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</row>
    <row r="158" spans="1:79" s="1" customFormat="1" ht="15" x14ac:dyDescent="0.2">
      <c r="J158" s="31" t="s">
        <v>50</v>
      </c>
      <c r="K158" s="31"/>
      <c r="L158" s="31"/>
      <c r="M158" s="32" t="s">
        <v>134</v>
      </c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 t="s">
        <v>135</v>
      </c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 t="s">
        <v>136</v>
      </c>
      <c r="BD158" s="32"/>
      <c r="BE158" s="32"/>
      <c r="BF158" s="32"/>
      <c r="BG158" s="32" t="s">
        <v>35</v>
      </c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</row>
    <row r="159" spans="1:79" s="1" customFormat="1" ht="15" x14ac:dyDescent="0.2">
      <c r="J159" s="31" t="s">
        <v>59</v>
      </c>
      <c r="K159" s="31"/>
      <c r="L159" s="31"/>
      <c r="M159" s="32" t="s">
        <v>137</v>
      </c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 t="s">
        <v>138</v>
      </c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 t="s">
        <v>136</v>
      </c>
      <c r="BD159" s="32"/>
      <c r="BE159" s="32"/>
      <c r="BF159" s="32"/>
      <c r="BG159" s="32" t="s">
        <v>35</v>
      </c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</row>
    <row r="160" spans="1:79" s="1" customFormat="1" ht="42.75" customHeight="1" x14ac:dyDescent="0.2"/>
    <row r="161" spans="2:78" s="1" customFormat="1" ht="15" customHeight="1" x14ac:dyDescent="0.2">
      <c r="B161" s="19" t="s">
        <v>139</v>
      </c>
      <c r="BZ161" s="21" t="s">
        <v>140</v>
      </c>
    </row>
    <row r="162" spans="2:78" s="1" customFormat="1" ht="51" customHeight="1" x14ac:dyDescent="0.2"/>
    <row r="163" spans="2:78" s="20" customFormat="1" ht="15" x14ac:dyDescent="0.2">
      <c r="B163" s="19" t="s">
        <v>141</v>
      </c>
      <c r="BZ163" s="21" t="s">
        <v>142</v>
      </c>
    </row>
  </sheetData>
  <mergeCells count="820">
    <mergeCell ref="BH71:BI71"/>
    <mergeCell ref="BJ71:BU71"/>
    <mergeCell ref="BV71:BZ71"/>
    <mergeCell ref="B72:C72"/>
    <mergeCell ref="D72:R72"/>
    <mergeCell ref="S72:T72"/>
    <mergeCell ref="U72:V72"/>
    <mergeCell ref="W72:AH72"/>
    <mergeCell ref="AI72:AM72"/>
    <mergeCell ref="AO72:AP72"/>
    <mergeCell ref="AQ72:BE72"/>
    <mergeCell ref="BF72:BG72"/>
    <mergeCell ref="BH72:BI72"/>
    <mergeCell ref="BJ72:BU72"/>
    <mergeCell ref="BV72:BZ72"/>
    <mergeCell ref="B71:C71"/>
    <mergeCell ref="D71:R71"/>
    <mergeCell ref="S71:T71"/>
    <mergeCell ref="U71:V71"/>
    <mergeCell ref="W71:AH71"/>
    <mergeCell ref="AI71:AM71"/>
    <mergeCell ref="AO71:AP71"/>
    <mergeCell ref="AQ71:BE71"/>
    <mergeCell ref="BF71:BG71"/>
    <mergeCell ref="A68:CA68"/>
    <mergeCell ref="B70:C70"/>
    <mergeCell ref="D70:R70"/>
    <mergeCell ref="S70:T70"/>
    <mergeCell ref="U70:V70"/>
    <mergeCell ref="W70:AH70"/>
    <mergeCell ref="AI70:AM70"/>
    <mergeCell ref="AO70:AP70"/>
    <mergeCell ref="AQ70:BE70"/>
    <mergeCell ref="BF70:BG70"/>
    <mergeCell ref="BH70:BI70"/>
    <mergeCell ref="BJ70:BU70"/>
    <mergeCell ref="BV70:BZ70"/>
    <mergeCell ref="Q141:S141"/>
    <mergeCell ref="T141:AN141"/>
    <mergeCell ref="AO141:AW141"/>
    <mergeCell ref="AX141:BD141"/>
    <mergeCell ref="BE141:BJ141"/>
    <mergeCell ref="A1:CA2"/>
    <mergeCell ref="Q4:BJ19"/>
    <mergeCell ref="A20:CA21"/>
    <mergeCell ref="C29:BY29"/>
    <mergeCell ref="C30:BY30"/>
    <mergeCell ref="C33:M34"/>
    <mergeCell ref="N33:P33"/>
    <mergeCell ref="Q33:T33"/>
    <mergeCell ref="U33:AC33"/>
    <mergeCell ref="AD33:AK34"/>
    <mergeCell ref="BM33:CA34"/>
    <mergeCell ref="N34:P34"/>
    <mergeCell ref="Q34:T34"/>
    <mergeCell ref="U34:AC34"/>
    <mergeCell ref="AL34:AN34"/>
    <mergeCell ref="AO34:AQ34"/>
    <mergeCell ref="AR34:AT34"/>
    <mergeCell ref="AL33:AN33"/>
    <mergeCell ref="AO33:AQ33"/>
    <mergeCell ref="AR33:AT33"/>
    <mergeCell ref="AU33:AW33"/>
    <mergeCell ref="AX33:AZ33"/>
    <mergeCell ref="BA33:BD33"/>
    <mergeCell ref="AU34:AW34"/>
    <mergeCell ref="AX34:AZ34"/>
    <mergeCell ref="BA34:BD34"/>
    <mergeCell ref="BE34:BG34"/>
    <mergeCell ref="BH34:BI34"/>
    <mergeCell ref="BJ34:BL34"/>
    <mergeCell ref="BE33:BG33"/>
    <mergeCell ref="BH33:BI33"/>
    <mergeCell ref="BJ33:BL33"/>
    <mergeCell ref="BH37:BI37"/>
    <mergeCell ref="BJ37:BL37"/>
    <mergeCell ref="BM37:CA37"/>
    <mergeCell ref="C38:M38"/>
    <mergeCell ref="N38:P38"/>
    <mergeCell ref="Q38:T38"/>
    <mergeCell ref="U38:AC38"/>
    <mergeCell ref="AD38:AK38"/>
    <mergeCell ref="AL38:AN38"/>
    <mergeCell ref="AO38:AQ38"/>
    <mergeCell ref="AO37:AQ37"/>
    <mergeCell ref="AR37:AT37"/>
    <mergeCell ref="AU37:AW37"/>
    <mergeCell ref="AX37:AZ37"/>
    <mergeCell ref="BA37:BD37"/>
    <mergeCell ref="BE37:BG37"/>
    <mergeCell ref="C37:M37"/>
    <mergeCell ref="N37:P37"/>
    <mergeCell ref="Q37:T37"/>
    <mergeCell ref="U37:AC37"/>
    <mergeCell ref="AD37:AK37"/>
    <mergeCell ref="AL37:AN37"/>
    <mergeCell ref="BJ38:BL38"/>
    <mergeCell ref="BM38:CA38"/>
    <mergeCell ref="C40:M40"/>
    <mergeCell ref="N40:P40"/>
    <mergeCell ref="Q40:T40"/>
    <mergeCell ref="U40:AC40"/>
    <mergeCell ref="AD40:AK40"/>
    <mergeCell ref="AL40:AN40"/>
    <mergeCell ref="AO40:AQ40"/>
    <mergeCell ref="AR40:AT40"/>
    <mergeCell ref="AR38:AT38"/>
    <mergeCell ref="AU38:AW38"/>
    <mergeCell ref="AX38:AZ38"/>
    <mergeCell ref="BA38:BD38"/>
    <mergeCell ref="BE38:BG38"/>
    <mergeCell ref="BH38:BI38"/>
    <mergeCell ref="AX41:AZ41"/>
    <mergeCell ref="BA41:BD41"/>
    <mergeCell ref="BE41:BG41"/>
    <mergeCell ref="BH41:BI41"/>
    <mergeCell ref="BJ41:BL41"/>
    <mergeCell ref="BM41:CA41"/>
    <mergeCell ref="BM40:CA40"/>
    <mergeCell ref="C41:M41"/>
    <mergeCell ref="N41:P41"/>
    <mergeCell ref="Q41:T41"/>
    <mergeCell ref="U41:AC41"/>
    <mergeCell ref="AD41:AK41"/>
    <mergeCell ref="AL41:AN41"/>
    <mergeCell ref="AO41:AQ41"/>
    <mergeCell ref="AR41:AT41"/>
    <mergeCell ref="AU41:AW41"/>
    <mergeCell ref="AU40:AW40"/>
    <mergeCell ref="AX40:AZ40"/>
    <mergeCell ref="BA40:BD40"/>
    <mergeCell ref="BE40:BG40"/>
    <mergeCell ref="BH40:BI40"/>
    <mergeCell ref="BJ40:BL40"/>
    <mergeCell ref="C46:M46"/>
    <mergeCell ref="N46:P46"/>
    <mergeCell ref="Q46:T46"/>
    <mergeCell ref="U46:AC46"/>
    <mergeCell ref="AD46:AK46"/>
    <mergeCell ref="AL46:AN46"/>
    <mergeCell ref="AO46:AQ46"/>
    <mergeCell ref="AO42:AQ42"/>
    <mergeCell ref="AR42:AT42"/>
    <mergeCell ref="C42:M42"/>
    <mergeCell ref="N42:P42"/>
    <mergeCell ref="Q42:T42"/>
    <mergeCell ref="U42:AC42"/>
    <mergeCell ref="AD42:AK42"/>
    <mergeCell ref="AL42:AN42"/>
    <mergeCell ref="U47:AC47"/>
    <mergeCell ref="AD47:AK47"/>
    <mergeCell ref="AL47:AN47"/>
    <mergeCell ref="AO47:AQ47"/>
    <mergeCell ref="AR47:AT47"/>
    <mergeCell ref="AR46:AT46"/>
    <mergeCell ref="BH42:BI42"/>
    <mergeCell ref="BJ42:BL42"/>
    <mergeCell ref="BM42:CA42"/>
    <mergeCell ref="AU42:AW42"/>
    <mergeCell ref="AX42:AZ42"/>
    <mergeCell ref="BA42:BD42"/>
    <mergeCell ref="BE42:BG42"/>
    <mergeCell ref="BJ46:BL46"/>
    <mergeCell ref="BM46:CA46"/>
    <mergeCell ref="AU46:AW46"/>
    <mergeCell ref="AX46:AZ46"/>
    <mergeCell ref="BA46:BD46"/>
    <mergeCell ref="BE46:BG46"/>
    <mergeCell ref="BH46:BI46"/>
    <mergeCell ref="BM47:CA47"/>
    <mergeCell ref="AU47:AW47"/>
    <mergeCell ref="AX47:AZ47"/>
    <mergeCell ref="BA47:BD47"/>
    <mergeCell ref="AX48:AZ48"/>
    <mergeCell ref="BA48:BD48"/>
    <mergeCell ref="BE48:BG48"/>
    <mergeCell ref="BH48:BI48"/>
    <mergeCell ref="AL50:AN50"/>
    <mergeCell ref="BJ51:BL51"/>
    <mergeCell ref="BM51:CA51"/>
    <mergeCell ref="BJ48:BL48"/>
    <mergeCell ref="BM48:CA48"/>
    <mergeCell ref="BM50:CA50"/>
    <mergeCell ref="BH51:BI51"/>
    <mergeCell ref="C48:M48"/>
    <mergeCell ref="N48:P48"/>
    <mergeCell ref="Q48:T48"/>
    <mergeCell ref="U48:AC48"/>
    <mergeCell ref="AD48:AK48"/>
    <mergeCell ref="AL48:AN48"/>
    <mergeCell ref="AO48:AQ48"/>
    <mergeCell ref="AR48:AT48"/>
    <mergeCell ref="AU48:AW48"/>
    <mergeCell ref="BE47:BG47"/>
    <mergeCell ref="BH47:BI47"/>
    <mergeCell ref="BJ47:BL47"/>
    <mergeCell ref="C47:M47"/>
    <mergeCell ref="N47:P47"/>
    <mergeCell ref="Q47:T47"/>
    <mergeCell ref="AO52:AQ52"/>
    <mergeCell ref="AR52:AT52"/>
    <mergeCell ref="AR51:AT51"/>
    <mergeCell ref="BH50:BI50"/>
    <mergeCell ref="BJ50:BL50"/>
    <mergeCell ref="C51:M51"/>
    <mergeCell ref="N51:P51"/>
    <mergeCell ref="Q51:T51"/>
    <mergeCell ref="U51:AC51"/>
    <mergeCell ref="AD51:AK51"/>
    <mergeCell ref="AL51:AN51"/>
    <mergeCell ref="AO51:AQ51"/>
    <mergeCell ref="AO50:AQ50"/>
    <mergeCell ref="AR50:AT50"/>
    <mergeCell ref="AU50:AW50"/>
    <mergeCell ref="AX50:AZ50"/>
    <mergeCell ref="BA50:BD50"/>
    <mergeCell ref="BE50:BG50"/>
    <mergeCell ref="C50:M50"/>
    <mergeCell ref="N50:P50"/>
    <mergeCell ref="Q50:T50"/>
    <mergeCell ref="U50:AC50"/>
    <mergeCell ref="AD50:AK50"/>
    <mergeCell ref="AU51:AW51"/>
    <mergeCell ref="AX51:AZ51"/>
    <mergeCell ref="BA51:BD51"/>
    <mergeCell ref="BE51:BG51"/>
    <mergeCell ref="BM52:CA52"/>
    <mergeCell ref="C54:M54"/>
    <mergeCell ref="N54:P54"/>
    <mergeCell ref="Q54:T54"/>
    <mergeCell ref="U54:AC54"/>
    <mergeCell ref="AD54:AK54"/>
    <mergeCell ref="AL54:AN54"/>
    <mergeCell ref="AO54:AQ54"/>
    <mergeCell ref="AR54:AT54"/>
    <mergeCell ref="AU54:AW54"/>
    <mergeCell ref="AU52:AW52"/>
    <mergeCell ref="AX52:AZ52"/>
    <mergeCell ref="BA52:BD52"/>
    <mergeCell ref="BE52:BG52"/>
    <mergeCell ref="BH52:BI52"/>
    <mergeCell ref="BJ52:BL52"/>
    <mergeCell ref="C52:M52"/>
    <mergeCell ref="N52:P52"/>
    <mergeCell ref="Q52:T52"/>
    <mergeCell ref="U52:AC52"/>
    <mergeCell ref="AD52:AK52"/>
    <mergeCell ref="AL52:AN52"/>
    <mergeCell ref="AX54:AZ54"/>
    <mergeCell ref="BA54:BD54"/>
    <mergeCell ref="BE54:BG54"/>
    <mergeCell ref="BH54:BI54"/>
    <mergeCell ref="BJ54:BL54"/>
    <mergeCell ref="BM54:CA54"/>
    <mergeCell ref="Q64:S64"/>
    <mergeCell ref="T64:AN64"/>
    <mergeCell ref="AO64:AW64"/>
    <mergeCell ref="AX64:BD64"/>
    <mergeCell ref="BE64:BJ64"/>
    <mergeCell ref="AL60:AP60"/>
    <mergeCell ref="BQ60:BY60"/>
    <mergeCell ref="Q62:BJ62"/>
    <mergeCell ref="Q63:S63"/>
    <mergeCell ref="T63:AN63"/>
    <mergeCell ref="AO63:AW63"/>
    <mergeCell ref="AX63:BD63"/>
    <mergeCell ref="BE63:BJ63"/>
    <mergeCell ref="AL57:AP57"/>
    <mergeCell ref="BQ57:BY57"/>
    <mergeCell ref="AL58:AP58"/>
    <mergeCell ref="BQ58:BY58"/>
    <mergeCell ref="AL59:AP59"/>
    <mergeCell ref="BQ59:BY59"/>
    <mergeCell ref="Q65:S65"/>
    <mergeCell ref="T65:AN65"/>
    <mergeCell ref="AO65:AW65"/>
    <mergeCell ref="AX65:BD65"/>
    <mergeCell ref="BE65:BJ65"/>
    <mergeCell ref="Q66:S66"/>
    <mergeCell ref="T66:AN66"/>
    <mergeCell ref="AO66:AW66"/>
    <mergeCell ref="AX66:BD66"/>
    <mergeCell ref="BE66:BJ66"/>
    <mergeCell ref="Q67:BJ67"/>
    <mergeCell ref="C74:BY74"/>
    <mergeCell ref="C75:BY75"/>
    <mergeCell ref="C78:M79"/>
    <mergeCell ref="N78:P78"/>
    <mergeCell ref="Q78:T78"/>
    <mergeCell ref="U78:AC78"/>
    <mergeCell ref="AD78:AK79"/>
    <mergeCell ref="AL78:AN78"/>
    <mergeCell ref="AO78:AQ78"/>
    <mergeCell ref="AR78:AT78"/>
    <mergeCell ref="BM78:CA79"/>
    <mergeCell ref="N79:P79"/>
    <mergeCell ref="Q79:T79"/>
    <mergeCell ref="U79:AC79"/>
    <mergeCell ref="AL79:AN79"/>
    <mergeCell ref="AO79:AQ79"/>
    <mergeCell ref="AR79:AT79"/>
    <mergeCell ref="AU79:AW79"/>
    <mergeCell ref="AX79:AZ79"/>
    <mergeCell ref="BA79:BD79"/>
    <mergeCell ref="AU78:AW78"/>
    <mergeCell ref="AX78:AZ78"/>
    <mergeCell ref="BA78:BD78"/>
    <mergeCell ref="BE78:BG78"/>
    <mergeCell ref="BH78:BI78"/>
    <mergeCell ref="BJ78:BL78"/>
    <mergeCell ref="BE79:BG79"/>
    <mergeCell ref="BH79:BI79"/>
    <mergeCell ref="BJ79:BL79"/>
    <mergeCell ref="C82:M82"/>
    <mergeCell ref="N82:P82"/>
    <mergeCell ref="Q82:T82"/>
    <mergeCell ref="U82:AC82"/>
    <mergeCell ref="AD82:AK82"/>
    <mergeCell ref="AL82:AN82"/>
    <mergeCell ref="AO82:AQ82"/>
    <mergeCell ref="BJ82:BL82"/>
    <mergeCell ref="BM82:CA82"/>
    <mergeCell ref="C83:M83"/>
    <mergeCell ref="N83:P83"/>
    <mergeCell ref="Q83:T83"/>
    <mergeCell ref="U83:AC83"/>
    <mergeCell ref="AD83:AK83"/>
    <mergeCell ref="AL83:AN83"/>
    <mergeCell ref="AO83:AQ83"/>
    <mergeCell ref="AR83:AT83"/>
    <mergeCell ref="AR82:AT82"/>
    <mergeCell ref="AU82:AW82"/>
    <mergeCell ref="AX82:AZ82"/>
    <mergeCell ref="BA82:BD82"/>
    <mergeCell ref="BE82:BG82"/>
    <mergeCell ref="BH82:BI82"/>
    <mergeCell ref="BM83:CA83"/>
    <mergeCell ref="AU83:AW83"/>
    <mergeCell ref="AX83:AZ83"/>
    <mergeCell ref="BA83:BD83"/>
    <mergeCell ref="BE83:BG83"/>
    <mergeCell ref="BH83:BI83"/>
    <mergeCell ref="BJ83:BL83"/>
    <mergeCell ref="C84:M84"/>
    <mergeCell ref="N84:P84"/>
    <mergeCell ref="Q84:T84"/>
    <mergeCell ref="U84:AC84"/>
    <mergeCell ref="AD84:AK84"/>
    <mergeCell ref="AL84:AN84"/>
    <mergeCell ref="AO84:AQ84"/>
    <mergeCell ref="AR84:AT84"/>
    <mergeCell ref="AU84:AW84"/>
    <mergeCell ref="AL87:AP87"/>
    <mergeCell ref="BQ87:BY87"/>
    <mergeCell ref="AL88:AP88"/>
    <mergeCell ref="BQ88:BY88"/>
    <mergeCell ref="AL89:AP89"/>
    <mergeCell ref="BQ89:BY89"/>
    <mergeCell ref="AX84:AZ84"/>
    <mergeCell ref="BA84:BD84"/>
    <mergeCell ref="BE84:BG84"/>
    <mergeCell ref="BH84:BI84"/>
    <mergeCell ref="BJ84:BL84"/>
    <mergeCell ref="BM84:CA84"/>
    <mergeCell ref="AL90:AP90"/>
    <mergeCell ref="BQ90:BY90"/>
    <mergeCell ref="C93:M93"/>
    <mergeCell ref="N93:P93"/>
    <mergeCell ref="Q93:T93"/>
    <mergeCell ref="U93:AC93"/>
    <mergeCell ref="AD93:AK93"/>
    <mergeCell ref="AL93:AN93"/>
    <mergeCell ref="AO93:AQ93"/>
    <mergeCell ref="AR93:AT93"/>
    <mergeCell ref="AL91:AP91"/>
    <mergeCell ref="BA94:BD94"/>
    <mergeCell ref="BE94:BG94"/>
    <mergeCell ref="BH94:BI94"/>
    <mergeCell ref="BJ94:BL94"/>
    <mergeCell ref="BM94:CA94"/>
    <mergeCell ref="BM93:CA93"/>
    <mergeCell ref="C94:M94"/>
    <mergeCell ref="N94:P94"/>
    <mergeCell ref="Q94:T94"/>
    <mergeCell ref="U94:AC94"/>
    <mergeCell ref="AD94:AK94"/>
    <mergeCell ref="AL94:AN94"/>
    <mergeCell ref="AO94:AQ94"/>
    <mergeCell ref="AR94:AT94"/>
    <mergeCell ref="AU94:AW94"/>
    <mergeCell ref="AU93:AW93"/>
    <mergeCell ref="AX93:AZ93"/>
    <mergeCell ref="BA93:BD93"/>
    <mergeCell ref="BE93:BG93"/>
    <mergeCell ref="BH93:BI93"/>
    <mergeCell ref="BJ93:BL93"/>
    <mergeCell ref="AO95:AQ95"/>
    <mergeCell ref="AR95:AT95"/>
    <mergeCell ref="C95:M95"/>
    <mergeCell ref="N95:P95"/>
    <mergeCell ref="Q95:T95"/>
    <mergeCell ref="U95:AC95"/>
    <mergeCell ref="AD95:AK95"/>
    <mergeCell ref="AL95:AN95"/>
    <mergeCell ref="AX94:AZ94"/>
    <mergeCell ref="BM97:CA97"/>
    <mergeCell ref="AU97:AW97"/>
    <mergeCell ref="AX97:AZ97"/>
    <mergeCell ref="BA97:BD97"/>
    <mergeCell ref="C96:M96"/>
    <mergeCell ref="N96:P96"/>
    <mergeCell ref="Q96:T96"/>
    <mergeCell ref="U96:AC96"/>
    <mergeCell ref="AD96:AK96"/>
    <mergeCell ref="AL96:AN96"/>
    <mergeCell ref="AO96:AQ96"/>
    <mergeCell ref="AR96:AT96"/>
    <mergeCell ref="BE97:BG97"/>
    <mergeCell ref="BH97:BI97"/>
    <mergeCell ref="BJ97:BL97"/>
    <mergeCell ref="C97:M97"/>
    <mergeCell ref="N97:P97"/>
    <mergeCell ref="Q97:T97"/>
    <mergeCell ref="U97:AC97"/>
    <mergeCell ref="AD97:AK97"/>
    <mergeCell ref="AL97:AN97"/>
    <mergeCell ref="AO97:AQ97"/>
    <mergeCell ref="AR97:AT97"/>
    <mergeCell ref="BH95:BI95"/>
    <mergeCell ref="BJ95:BL95"/>
    <mergeCell ref="BM95:CA95"/>
    <mergeCell ref="AU95:AW95"/>
    <mergeCell ref="AX95:AZ95"/>
    <mergeCell ref="BA95:BD95"/>
    <mergeCell ref="BE95:BG95"/>
    <mergeCell ref="BJ96:BL96"/>
    <mergeCell ref="BM96:CA96"/>
    <mergeCell ref="AU96:AW96"/>
    <mergeCell ref="AX96:AZ96"/>
    <mergeCell ref="BA96:BD96"/>
    <mergeCell ref="BE96:BG96"/>
    <mergeCell ref="BH96:BI96"/>
    <mergeCell ref="C98:M98"/>
    <mergeCell ref="N98:P98"/>
    <mergeCell ref="Q98:T98"/>
    <mergeCell ref="U98:AC98"/>
    <mergeCell ref="AD98:AK98"/>
    <mergeCell ref="AL98:AN98"/>
    <mergeCell ref="AO98:AQ98"/>
    <mergeCell ref="AR98:AT98"/>
    <mergeCell ref="AU98:AW98"/>
    <mergeCell ref="AL105:AP105"/>
    <mergeCell ref="BQ105:BY105"/>
    <mergeCell ref="AX98:AZ98"/>
    <mergeCell ref="BA98:BD98"/>
    <mergeCell ref="BE98:BG98"/>
    <mergeCell ref="BH98:BI98"/>
    <mergeCell ref="BJ98:BL98"/>
    <mergeCell ref="BM98:CA98"/>
    <mergeCell ref="AL106:AP106"/>
    <mergeCell ref="BQ106:BY106"/>
    <mergeCell ref="AL103:AP103"/>
    <mergeCell ref="BQ103:BY103"/>
    <mergeCell ref="AL104:AP104"/>
    <mergeCell ref="BQ104:BY104"/>
    <mergeCell ref="C109:M109"/>
    <mergeCell ref="N109:P109"/>
    <mergeCell ref="Q109:T109"/>
    <mergeCell ref="U109:AC109"/>
    <mergeCell ref="AD109:AK109"/>
    <mergeCell ref="AL109:AN109"/>
    <mergeCell ref="AO109:AQ109"/>
    <mergeCell ref="AR109:AT109"/>
    <mergeCell ref="BM109:CA109"/>
    <mergeCell ref="AU109:AW109"/>
    <mergeCell ref="AX109:AZ109"/>
    <mergeCell ref="BA109:BD109"/>
    <mergeCell ref="BE109:BG109"/>
    <mergeCell ref="BH109:BI109"/>
    <mergeCell ref="BJ109:BL109"/>
    <mergeCell ref="C110:M110"/>
    <mergeCell ref="N110:P110"/>
    <mergeCell ref="Q110:T110"/>
    <mergeCell ref="U110:AC110"/>
    <mergeCell ref="AD110:AK110"/>
    <mergeCell ref="AL110:AN110"/>
    <mergeCell ref="AO110:AQ110"/>
    <mergeCell ref="AR110:AT110"/>
    <mergeCell ref="AU110:AW110"/>
    <mergeCell ref="AL111:AN111"/>
    <mergeCell ref="BJ112:BL112"/>
    <mergeCell ref="BM112:CA112"/>
    <mergeCell ref="AX110:AZ110"/>
    <mergeCell ref="BA110:BD110"/>
    <mergeCell ref="BE110:BG110"/>
    <mergeCell ref="BH110:BI110"/>
    <mergeCell ref="BJ110:BL110"/>
    <mergeCell ref="BM110:CA110"/>
    <mergeCell ref="AU112:AW112"/>
    <mergeCell ref="AX112:AZ112"/>
    <mergeCell ref="BA112:BD112"/>
    <mergeCell ref="BE112:BG112"/>
    <mergeCell ref="BH112:BI112"/>
    <mergeCell ref="AO113:AQ113"/>
    <mergeCell ref="AR113:AT113"/>
    <mergeCell ref="AR112:AT112"/>
    <mergeCell ref="BH111:BI111"/>
    <mergeCell ref="BJ111:BL111"/>
    <mergeCell ref="BM111:CA111"/>
    <mergeCell ref="C112:M112"/>
    <mergeCell ref="N112:P112"/>
    <mergeCell ref="Q112:T112"/>
    <mergeCell ref="U112:AC112"/>
    <mergeCell ref="AD112:AK112"/>
    <mergeCell ref="AL112:AN112"/>
    <mergeCell ref="AO112:AQ112"/>
    <mergeCell ref="AO111:AQ111"/>
    <mergeCell ref="AR111:AT111"/>
    <mergeCell ref="AU111:AW111"/>
    <mergeCell ref="AX111:AZ111"/>
    <mergeCell ref="BA111:BD111"/>
    <mergeCell ref="BE111:BG111"/>
    <mergeCell ref="C111:M111"/>
    <mergeCell ref="N111:P111"/>
    <mergeCell ref="Q111:T111"/>
    <mergeCell ref="U111:AC111"/>
    <mergeCell ref="AD111:AK111"/>
    <mergeCell ref="AX114:AZ114"/>
    <mergeCell ref="BA114:BD114"/>
    <mergeCell ref="BE114:BG114"/>
    <mergeCell ref="BH114:BI114"/>
    <mergeCell ref="BJ114:BL114"/>
    <mergeCell ref="BM114:CA114"/>
    <mergeCell ref="BM113:CA113"/>
    <mergeCell ref="C114:M114"/>
    <mergeCell ref="N114:P114"/>
    <mergeCell ref="Q114:T114"/>
    <mergeCell ref="U114:AC114"/>
    <mergeCell ref="AD114:AK114"/>
    <mergeCell ref="AL114:AN114"/>
    <mergeCell ref="AO114:AQ114"/>
    <mergeCell ref="AR114:AT114"/>
    <mergeCell ref="AU114:AW114"/>
    <mergeCell ref="AU113:AW113"/>
    <mergeCell ref="AX113:AZ113"/>
    <mergeCell ref="BA113:BD113"/>
    <mergeCell ref="BE113:BG113"/>
    <mergeCell ref="BH113:BI113"/>
    <mergeCell ref="BJ113:BL113"/>
    <mergeCell ref="C113:M113"/>
    <mergeCell ref="N113:P113"/>
    <mergeCell ref="Q113:T113"/>
    <mergeCell ref="U113:AC113"/>
    <mergeCell ref="AD113:AK113"/>
    <mergeCell ref="AL113:AN113"/>
    <mergeCell ref="C116:M116"/>
    <mergeCell ref="N116:P116"/>
    <mergeCell ref="Q116:T116"/>
    <mergeCell ref="U116:AC116"/>
    <mergeCell ref="AD116:AK116"/>
    <mergeCell ref="AL116:AN116"/>
    <mergeCell ref="AO116:AQ116"/>
    <mergeCell ref="AO115:AQ115"/>
    <mergeCell ref="AR115:AT115"/>
    <mergeCell ref="C115:M115"/>
    <mergeCell ref="N115:P115"/>
    <mergeCell ref="Q115:T115"/>
    <mergeCell ref="U115:AC115"/>
    <mergeCell ref="AD115:AK115"/>
    <mergeCell ref="AL115:AN115"/>
    <mergeCell ref="U120:AC120"/>
    <mergeCell ref="AD120:AK120"/>
    <mergeCell ref="AL120:AN120"/>
    <mergeCell ref="AO120:AQ120"/>
    <mergeCell ref="AR120:AT120"/>
    <mergeCell ref="AR116:AT116"/>
    <mergeCell ref="BH115:BI115"/>
    <mergeCell ref="BJ115:BL115"/>
    <mergeCell ref="BM115:CA115"/>
    <mergeCell ref="AU115:AW115"/>
    <mergeCell ref="AX115:AZ115"/>
    <mergeCell ref="BA115:BD115"/>
    <mergeCell ref="BE115:BG115"/>
    <mergeCell ref="BJ116:BL116"/>
    <mergeCell ref="BM116:CA116"/>
    <mergeCell ref="AU116:AW116"/>
    <mergeCell ref="AX116:AZ116"/>
    <mergeCell ref="BA116:BD116"/>
    <mergeCell ref="BE116:BG116"/>
    <mergeCell ref="BH116:BI116"/>
    <mergeCell ref="BM120:CA120"/>
    <mergeCell ref="AU120:AW120"/>
    <mergeCell ref="AX120:AZ120"/>
    <mergeCell ref="BA120:BD120"/>
    <mergeCell ref="AX121:AZ121"/>
    <mergeCell ref="BA121:BD121"/>
    <mergeCell ref="BE121:BG121"/>
    <mergeCell ref="BH121:BI121"/>
    <mergeCell ref="AL122:AN122"/>
    <mergeCell ref="BJ123:BL123"/>
    <mergeCell ref="BM123:CA123"/>
    <mergeCell ref="BJ121:BL121"/>
    <mergeCell ref="BM121:CA121"/>
    <mergeCell ref="BM122:CA122"/>
    <mergeCell ref="BH123:BI123"/>
    <mergeCell ref="C121:M121"/>
    <mergeCell ref="N121:P121"/>
    <mergeCell ref="Q121:T121"/>
    <mergeCell ref="U121:AC121"/>
    <mergeCell ref="AD121:AK121"/>
    <mergeCell ref="AL121:AN121"/>
    <mergeCell ref="AO121:AQ121"/>
    <mergeCell ref="AR121:AT121"/>
    <mergeCell ref="AU121:AW121"/>
    <mergeCell ref="BE120:BG120"/>
    <mergeCell ref="BH120:BI120"/>
    <mergeCell ref="BJ120:BL120"/>
    <mergeCell ref="C120:M120"/>
    <mergeCell ref="N120:P120"/>
    <mergeCell ref="Q120:T120"/>
    <mergeCell ref="AO124:AQ124"/>
    <mergeCell ref="AR124:AT124"/>
    <mergeCell ref="AR123:AT123"/>
    <mergeCell ref="BH122:BI122"/>
    <mergeCell ref="BJ122:BL122"/>
    <mergeCell ref="C123:M123"/>
    <mergeCell ref="N123:P123"/>
    <mergeCell ref="Q123:T123"/>
    <mergeCell ref="U123:AC123"/>
    <mergeCell ref="AD123:AK123"/>
    <mergeCell ref="AL123:AN123"/>
    <mergeCell ref="AO123:AQ123"/>
    <mergeCell ref="AO122:AQ122"/>
    <mergeCell ref="AR122:AT122"/>
    <mergeCell ref="AU122:AW122"/>
    <mergeCell ref="AX122:AZ122"/>
    <mergeCell ref="BA122:BD122"/>
    <mergeCell ref="BE122:BG122"/>
    <mergeCell ref="C122:M122"/>
    <mergeCell ref="N122:P122"/>
    <mergeCell ref="Q122:T122"/>
    <mergeCell ref="U122:AC122"/>
    <mergeCell ref="AD122:AK122"/>
    <mergeCell ref="AU123:AW123"/>
    <mergeCell ref="AX123:AZ123"/>
    <mergeCell ref="BA123:BD123"/>
    <mergeCell ref="BE123:BG123"/>
    <mergeCell ref="AX128:AZ128"/>
    <mergeCell ref="BA128:BD128"/>
    <mergeCell ref="BE128:BG128"/>
    <mergeCell ref="BH128:BI128"/>
    <mergeCell ref="BJ128:BL128"/>
    <mergeCell ref="BM128:CA128"/>
    <mergeCell ref="BM124:CA124"/>
    <mergeCell ref="C128:M128"/>
    <mergeCell ref="N128:P128"/>
    <mergeCell ref="Q128:T128"/>
    <mergeCell ref="U128:AC128"/>
    <mergeCell ref="AD128:AK128"/>
    <mergeCell ref="AL128:AN128"/>
    <mergeCell ref="AO128:AQ128"/>
    <mergeCell ref="AR128:AT128"/>
    <mergeCell ref="AU128:AW128"/>
    <mergeCell ref="AU124:AW124"/>
    <mergeCell ref="AX124:AZ124"/>
    <mergeCell ref="BA124:BD124"/>
    <mergeCell ref="BE124:BG124"/>
    <mergeCell ref="BH124:BI124"/>
    <mergeCell ref="BJ124:BL124"/>
    <mergeCell ref="C124:M124"/>
    <mergeCell ref="N124:P124"/>
    <mergeCell ref="Q124:T124"/>
    <mergeCell ref="U124:AC124"/>
    <mergeCell ref="AD124:AK124"/>
    <mergeCell ref="AL124:AN124"/>
    <mergeCell ref="BH130:BI130"/>
    <mergeCell ref="BJ130:BL130"/>
    <mergeCell ref="BM130:CA130"/>
    <mergeCell ref="C131:M131"/>
    <mergeCell ref="N131:P131"/>
    <mergeCell ref="Q131:T131"/>
    <mergeCell ref="U131:AC131"/>
    <mergeCell ref="AD131:AK131"/>
    <mergeCell ref="AL131:AN131"/>
    <mergeCell ref="AO131:AQ131"/>
    <mergeCell ref="AO130:AQ130"/>
    <mergeCell ref="AR130:AT130"/>
    <mergeCell ref="AU130:AW130"/>
    <mergeCell ref="AX130:AZ130"/>
    <mergeCell ref="BA130:BD130"/>
    <mergeCell ref="BE130:BG130"/>
    <mergeCell ref="C130:M130"/>
    <mergeCell ref="N130:P130"/>
    <mergeCell ref="Q130:T130"/>
    <mergeCell ref="U130:AC130"/>
    <mergeCell ref="AD130:AK130"/>
    <mergeCell ref="AL130:AN130"/>
    <mergeCell ref="BJ131:BL131"/>
    <mergeCell ref="BM131:CA131"/>
    <mergeCell ref="AL134:AP134"/>
    <mergeCell ref="BQ134:BY134"/>
    <mergeCell ref="AL135:AP135"/>
    <mergeCell ref="BQ135:BY135"/>
    <mergeCell ref="AR131:AT131"/>
    <mergeCell ref="AU131:AW131"/>
    <mergeCell ref="AX131:AZ131"/>
    <mergeCell ref="BA131:BD131"/>
    <mergeCell ref="BE131:BG131"/>
    <mergeCell ref="BH131:BI131"/>
    <mergeCell ref="AL136:AP136"/>
    <mergeCell ref="BQ136:BY136"/>
    <mergeCell ref="AL137:AP137"/>
    <mergeCell ref="BQ137:BY137"/>
    <mergeCell ref="Q139:BJ139"/>
    <mergeCell ref="Q140:S140"/>
    <mergeCell ref="T140:AN140"/>
    <mergeCell ref="AO140:AW140"/>
    <mergeCell ref="AX140:BD140"/>
    <mergeCell ref="BE140:BJ140"/>
    <mergeCell ref="BJ148:BU148"/>
    <mergeCell ref="BV148:BZ148"/>
    <mergeCell ref="BF147:BG147"/>
    <mergeCell ref="BH147:BI147"/>
    <mergeCell ref="Q142:S142"/>
    <mergeCell ref="T142:AN142"/>
    <mergeCell ref="AO142:AW142"/>
    <mergeCell ref="AX142:BD142"/>
    <mergeCell ref="BE142:BJ142"/>
    <mergeCell ref="Q143:S143"/>
    <mergeCell ref="T143:AN143"/>
    <mergeCell ref="AO143:AW143"/>
    <mergeCell ref="AX143:BD143"/>
    <mergeCell ref="BE143:BJ143"/>
    <mergeCell ref="Q144:BJ144"/>
    <mergeCell ref="A145:CA145"/>
    <mergeCell ref="B147:C147"/>
    <mergeCell ref="D147:R147"/>
    <mergeCell ref="S147:T147"/>
    <mergeCell ref="U147:V147"/>
    <mergeCell ref="W147:AH147"/>
    <mergeCell ref="AI147:AM147"/>
    <mergeCell ref="AO147:AP147"/>
    <mergeCell ref="AQ147:BE147"/>
    <mergeCell ref="BJ147:BU147"/>
    <mergeCell ref="BV147:BZ147"/>
    <mergeCell ref="AO149:AP149"/>
    <mergeCell ref="AQ149:BE149"/>
    <mergeCell ref="BF149:BG149"/>
    <mergeCell ref="BH149:BI149"/>
    <mergeCell ref="BJ149:BU149"/>
    <mergeCell ref="BV149:BZ149"/>
    <mergeCell ref="B149:C149"/>
    <mergeCell ref="D149:R149"/>
    <mergeCell ref="S149:T149"/>
    <mergeCell ref="U149:V149"/>
    <mergeCell ref="W149:AH149"/>
    <mergeCell ref="AI149:AM149"/>
    <mergeCell ref="B148:C148"/>
    <mergeCell ref="D148:R148"/>
    <mergeCell ref="S148:T148"/>
    <mergeCell ref="U148:V148"/>
    <mergeCell ref="W148:AH148"/>
    <mergeCell ref="AI148:AM148"/>
    <mergeCell ref="AO148:AP148"/>
    <mergeCell ref="AQ148:BE148"/>
    <mergeCell ref="BF148:BG148"/>
    <mergeCell ref="BH148:BI148"/>
    <mergeCell ref="BV151:BZ151"/>
    <mergeCell ref="B151:C151"/>
    <mergeCell ref="D151:R151"/>
    <mergeCell ref="S151:T151"/>
    <mergeCell ref="U151:V151"/>
    <mergeCell ref="W151:AH151"/>
    <mergeCell ref="AI151:AM151"/>
    <mergeCell ref="AO150:AP150"/>
    <mergeCell ref="AQ150:BE150"/>
    <mergeCell ref="BF150:BG150"/>
    <mergeCell ref="BH150:BI150"/>
    <mergeCell ref="BJ150:BU150"/>
    <mergeCell ref="BV150:BZ150"/>
    <mergeCell ref="B150:C150"/>
    <mergeCell ref="D150:R150"/>
    <mergeCell ref="S150:T150"/>
    <mergeCell ref="U150:V150"/>
    <mergeCell ref="W150:AH150"/>
    <mergeCell ref="AI150:AM150"/>
    <mergeCell ref="J155:L155"/>
    <mergeCell ref="M155:AA155"/>
    <mergeCell ref="AB155:BB155"/>
    <mergeCell ref="BC155:BF155"/>
    <mergeCell ref="BG155:BQ155"/>
    <mergeCell ref="AO151:AP151"/>
    <mergeCell ref="AQ151:BE151"/>
    <mergeCell ref="BF151:BG151"/>
    <mergeCell ref="BH151:BI151"/>
    <mergeCell ref="BJ151:BU151"/>
    <mergeCell ref="AL107:AP107"/>
    <mergeCell ref="AL61:AP61"/>
    <mergeCell ref="AL138:AP138"/>
    <mergeCell ref="J158:L158"/>
    <mergeCell ref="M158:AA158"/>
    <mergeCell ref="AB158:BB158"/>
    <mergeCell ref="BC158:BF158"/>
    <mergeCell ref="BG158:BQ158"/>
    <mergeCell ref="J159:L159"/>
    <mergeCell ref="M159:AA159"/>
    <mergeCell ref="AB159:BB159"/>
    <mergeCell ref="BC159:BF159"/>
    <mergeCell ref="BG159:BQ159"/>
    <mergeCell ref="J156:L156"/>
    <mergeCell ref="M156:AA156"/>
    <mergeCell ref="AB156:BB156"/>
    <mergeCell ref="BC156:BF156"/>
    <mergeCell ref="BG156:BQ156"/>
    <mergeCell ref="J157:L157"/>
    <mergeCell ref="M157:AA157"/>
    <mergeCell ref="AB157:BB157"/>
    <mergeCell ref="BC157:BF157"/>
    <mergeCell ref="BG157:BQ157"/>
    <mergeCell ref="A153:CA153"/>
  </mergeCells>
  <pageMargins left="0.35433070866141736" right="0.35433070866141736" top="0.78740157480314965" bottom="0.39370078740157483" header="0.11811023622047245" footer="0.51181102362204722"/>
  <pageSetup paperSize="9" scale="96" fitToHeight="0" orientation="landscape" horizontalDpi="4294967294" verticalDpi="0" r:id="rId1"/>
  <headerFooter>
    <oddHeader>&amp;R&amp;"Times New Roman,обычный"&amp;10Стр. &amp;P
2019
Чемпионат Санкт-Петербурга по пауэрлифтингу (жиму) среди мужчин и женщин</oddHeader>
  </headerFooter>
  <rowBreaks count="4" manualBreakCount="4">
    <brk id="28" max="65535" man="1"/>
    <brk id="73" max="16383" man="1"/>
    <brk id="152" max="16383" man="1"/>
    <brk id="177" max="65535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Вавилова</dc:creator>
  <cp:lastModifiedBy>Хомячок</cp:lastModifiedBy>
  <cp:lastPrinted>2019-02-05T17:18:11Z</cp:lastPrinted>
  <dcterms:created xsi:type="dcterms:W3CDTF">2019-01-27T11:56:09Z</dcterms:created>
  <dcterms:modified xsi:type="dcterms:W3CDTF">2019-01-31T15:36:17Z</dcterms:modified>
</cp:coreProperties>
</file>